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 codeName="{2E6947BB-A706-504E-29CB-9DD9B776343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88\nas2F\請求書(川端・舘野)\依頼事項\指定請求書締日変更（R4.10.15から）\指定請求書ﾏｲﾅｰﾁｪﾝｼﾞR4.10.15から\4社各2種類（R4.10.15)\"/>
    </mc:Choice>
  </mc:AlternateContent>
  <xr:revisionPtr revIDLastSave="0" documentId="13_ncr:1_{3678C36A-E1C6-487D-8710-DA606AA88B81}" xr6:coauthVersionLast="47" xr6:coauthVersionMax="47" xr10:uidLastSave="{00000000-0000-0000-0000-000000000000}"/>
  <bookViews>
    <workbookView xWindow="-120" yWindow="-120" windowWidth="25440" windowHeight="14160" xr2:uid="{00000000-000D-0000-FFFF-FFFF00000000}"/>
  </bookViews>
  <sheets>
    <sheet name="労務外注" sheetId="21" r:id="rId1"/>
    <sheet name="総括表" sheetId="22" r:id="rId2"/>
    <sheet name="内訳明細書" sheetId="23" r:id="rId3"/>
    <sheet name="労務外注 (記入方法）" sheetId="16" r:id="rId4"/>
    <sheet name="総括表 (記入方法) " sheetId="17" r:id="rId5"/>
    <sheet name="内訳明細書 (記入方法) " sheetId="18" r:id="rId6"/>
    <sheet name="労務外注 (保留金解除方法)　修正中" sheetId="19" state="hidden" r:id="rId7"/>
    <sheet name="総括表 (保留金解除方法)修正中" sheetId="20" state="hidden" r:id="rId8"/>
  </sheets>
  <definedNames>
    <definedName name="_xlnm.Print_Area" localSheetId="1">総括表!$A$1:$N$44</definedName>
    <definedName name="_xlnm.Print_Area" localSheetId="4">'総括表 (記入方法) '!$A$1:$N$44</definedName>
    <definedName name="_xlnm.Print_Area" localSheetId="7">'総括表 (保留金解除方法)修正中'!$A$1:$N$43</definedName>
    <definedName name="_xlnm.Print_Area" localSheetId="2">内訳明細書!$A$1:$N$44</definedName>
    <definedName name="_xlnm.Print_Area" localSheetId="5">'内訳明細書 (記入方法) '!$A$1:$N$44</definedName>
    <definedName name="_xlnm.Print_Area" localSheetId="0">労務外注!$A$1:$AH$59</definedName>
    <definedName name="_xlnm.Print_Area" localSheetId="3">'労務外注 (記入方法）'!$A$1:$AH$59</definedName>
    <definedName name="_xlnm.Print_Area" localSheetId="6">'労務外注 (保留金解除方法)　修正中'!$A$1:$AH$54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7" l="1"/>
  <c r="N7" i="17" s="1"/>
  <c r="J7" i="17"/>
  <c r="H7" i="17"/>
  <c r="L7" i="17" l="1"/>
  <c r="J14" i="17"/>
  <c r="H14" i="17"/>
  <c r="J8" i="18"/>
  <c r="H8" i="18"/>
  <c r="I37" i="22" l="1"/>
  <c r="I38" i="22" s="1"/>
  <c r="K37" i="22"/>
  <c r="G34" i="22"/>
  <c r="G37" i="22" s="1"/>
  <c r="G38" i="22" s="1"/>
  <c r="P21" i="21"/>
  <c r="P22" i="21" s="1"/>
  <c r="P23" i="21" s="1"/>
  <c r="M36" i="22"/>
  <c r="N36" i="22" s="1"/>
  <c r="M35" i="22"/>
  <c r="P25" i="21"/>
  <c r="G25" i="21"/>
  <c r="P24" i="21"/>
  <c r="G24" i="21"/>
  <c r="Y24" i="21" s="1"/>
  <c r="G21" i="21"/>
  <c r="G22" i="21" s="1"/>
  <c r="G23" i="21" s="1"/>
  <c r="B13" i="21"/>
  <c r="N35" i="22" l="1"/>
  <c r="N37" i="22" s="1"/>
  <c r="Y25" i="21"/>
  <c r="P26" i="21"/>
  <c r="P27" i="21" s="1"/>
  <c r="M37" i="22"/>
  <c r="Y26" i="21"/>
  <c r="K38" i="22"/>
  <c r="K39" i="22" s="1"/>
  <c r="G26" i="21"/>
  <c r="Y22" i="21"/>
  <c r="G39" i="22"/>
  <c r="I39" i="22"/>
  <c r="G27" i="21"/>
  <c r="G28" i="21" s="1"/>
  <c r="Y21" i="21"/>
  <c r="M38" i="20"/>
  <c r="N38" i="20" s="1"/>
  <c r="M14" i="20"/>
  <c r="M9" i="20"/>
  <c r="N9" i="20" s="1"/>
  <c r="C6" i="20"/>
  <c r="P25" i="19"/>
  <c r="G25" i="19"/>
  <c r="Y25" i="19" s="1"/>
  <c r="B13" i="19"/>
  <c r="P28" i="21" l="1"/>
  <c r="G12" i="21" s="1"/>
  <c r="M38" i="22"/>
  <c r="M39" i="22" s="1"/>
  <c r="Y29" i="21"/>
  <c r="Y23" i="21"/>
  <c r="Y27" i="21"/>
  <c r="N14" i="20"/>
  <c r="M36" i="17"/>
  <c r="N36" i="17" s="1"/>
  <c r="L13" i="18"/>
  <c r="K13" i="18"/>
  <c r="I13" i="18"/>
  <c r="M13" i="18" s="1"/>
  <c r="G13" i="18"/>
  <c r="L12" i="18"/>
  <c r="K12" i="18"/>
  <c r="I12" i="18"/>
  <c r="G12" i="18"/>
  <c r="M8" i="18"/>
  <c r="L8" i="18" s="1"/>
  <c r="L7" i="18"/>
  <c r="K7" i="18"/>
  <c r="K9" i="18" s="1"/>
  <c r="I7" i="18"/>
  <c r="I9" i="18" s="1"/>
  <c r="G7" i="18"/>
  <c r="G9" i="18" s="1"/>
  <c r="M14" i="17"/>
  <c r="C6" i="17"/>
  <c r="P25" i="16"/>
  <c r="G25" i="16"/>
  <c r="B13" i="16"/>
  <c r="Y25" i="16" l="1"/>
  <c r="N13" i="18"/>
  <c r="N14" i="17"/>
  <c r="L14" i="17"/>
  <c r="M12" i="18"/>
  <c r="N12" i="18" s="1"/>
  <c r="N8" i="18"/>
  <c r="I14" i="18"/>
  <c r="I13" i="17" s="1"/>
  <c r="K6" i="17"/>
  <c r="K8" i="17" s="1"/>
  <c r="K6" i="20"/>
  <c r="K7" i="20" s="1"/>
  <c r="K10" i="20" s="1"/>
  <c r="G6" i="17"/>
  <c r="G8" i="17" s="1"/>
  <c r="G6" i="20"/>
  <c r="M7" i="18"/>
  <c r="M9" i="18" s="1"/>
  <c r="I6" i="17"/>
  <c r="I8" i="17" s="1"/>
  <c r="I6" i="20"/>
  <c r="I7" i="20" s="1"/>
  <c r="I10" i="20" s="1"/>
  <c r="I37" i="20" s="1"/>
  <c r="G24" i="19" s="1"/>
  <c r="N38" i="22"/>
  <c r="N39" i="22" s="1"/>
  <c r="Y28" i="21"/>
  <c r="Y30" i="21"/>
  <c r="Y31" i="21" s="1"/>
  <c r="K14" i="18"/>
  <c r="G14" i="18"/>
  <c r="M14" i="18" l="1"/>
  <c r="N7" i="18"/>
  <c r="N9" i="18" s="1"/>
  <c r="N14" i="18"/>
  <c r="G32" i="17"/>
  <c r="I13" i="20"/>
  <c r="I15" i="20" s="1"/>
  <c r="I17" i="20" s="1"/>
  <c r="I39" i="20"/>
  <c r="I40" i="20" s="1"/>
  <c r="I41" i="20" s="1"/>
  <c r="H6" i="17"/>
  <c r="M6" i="17"/>
  <c r="M8" i="17" s="1"/>
  <c r="M6" i="20"/>
  <c r="M7" i="20" s="1"/>
  <c r="M10" i="20" s="1"/>
  <c r="J6" i="17"/>
  <c r="G7" i="20"/>
  <c r="M13" i="17"/>
  <c r="M13" i="20"/>
  <c r="M15" i="20" s="1"/>
  <c r="K13" i="17"/>
  <c r="K13" i="20"/>
  <c r="K15" i="20" s="1"/>
  <c r="K17" i="20" s="1"/>
  <c r="K37" i="20" s="1"/>
  <c r="G13" i="17"/>
  <c r="G15" i="17" s="1"/>
  <c r="G17" i="17" s="1"/>
  <c r="G13" i="20"/>
  <c r="I15" i="17"/>
  <c r="I17" i="17" s="1"/>
  <c r="I35" i="17" s="1"/>
  <c r="G24" i="16" s="1"/>
  <c r="G26" i="16" s="1"/>
  <c r="H13" i="17"/>
  <c r="G26" i="19"/>
  <c r="N13" i="17" l="1"/>
  <c r="N6" i="20"/>
  <c r="N8" i="17"/>
  <c r="I37" i="17"/>
  <c r="I38" i="17" s="1"/>
  <c r="I39" i="17" s="1"/>
  <c r="N7" i="20"/>
  <c r="G10" i="20"/>
  <c r="L6" i="17"/>
  <c r="M17" i="20"/>
  <c r="M37" i="20" s="1"/>
  <c r="N6" i="17"/>
  <c r="K15" i="17"/>
  <c r="J13" i="17"/>
  <c r="P24" i="19"/>
  <c r="K39" i="20"/>
  <c r="N13" i="20"/>
  <c r="G15" i="20"/>
  <c r="M15" i="17"/>
  <c r="N15" i="17" s="1"/>
  <c r="L13" i="17"/>
  <c r="G27" i="19"/>
  <c r="G28" i="19" s="1"/>
  <c r="G33" i="17"/>
  <c r="P21" i="16" s="1"/>
  <c r="K17" i="17" l="1"/>
  <c r="K35" i="17" s="1"/>
  <c r="M17" i="17"/>
  <c r="G21" i="16"/>
  <c r="N10" i="20"/>
  <c r="G34" i="20"/>
  <c r="G21" i="19" s="1"/>
  <c r="K40" i="20"/>
  <c r="M40" i="20" s="1"/>
  <c r="M39" i="20"/>
  <c r="P26" i="19"/>
  <c r="P27" i="19" s="1"/>
  <c r="P28" i="19" s="1"/>
  <c r="G12" i="19" s="1"/>
  <c r="Y24" i="19"/>
  <c r="Y26" i="19" s="1"/>
  <c r="G35" i="20"/>
  <c r="N15" i="20"/>
  <c r="G17" i="20"/>
  <c r="N17" i="20" s="1"/>
  <c r="G27" i="16"/>
  <c r="G34" i="17"/>
  <c r="P22" i="16"/>
  <c r="P23" i="16" s="1"/>
  <c r="M41" i="20" l="1"/>
  <c r="P24" i="16"/>
  <c r="Y24" i="16" s="1"/>
  <c r="Y26" i="16" s="1"/>
  <c r="K37" i="17"/>
  <c r="K38" i="17" s="1"/>
  <c r="Y27" i="19"/>
  <c r="Y28" i="19" s="1"/>
  <c r="G22" i="19"/>
  <c r="G23" i="19"/>
  <c r="P21" i="19"/>
  <c r="G36" i="20"/>
  <c r="P26" i="16"/>
  <c r="K41" i="20"/>
  <c r="G28" i="16"/>
  <c r="G22" i="16"/>
  <c r="Y22" i="16" s="1"/>
  <c r="Y21" i="16"/>
  <c r="G37" i="17"/>
  <c r="M37" i="17" l="1"/>
  <c r="G23" i="16"/>
  <c r="M35" i="17"/>
  <c r="N35" i="17" s="1"/>
  <c r="N37" i="17" s="1"/>
  <c r="N17" i="17"/>
  <c r="P27" i="16"/>
  <c r="Y27" i="16" s="1"/>
  <c r="Y28" i="16" s="1"/>
  <c r="G39" i="20"/>
  <c r="N37" i="20"/>
  <c r="N39" i="20" s="1"/>
  <c r="K39" i="17"/>
  <c r="M38" i="17"/>
  <c r="P22" i="19"/>
  <c r="Y22" i="19" s="1"/>
  <c r="Y30" i="19" s="1"/>
  <c r="Y21" i="19"/>
  <c r="Y29" i="16"/>
  <c r="Y23" i="16"/>
  <c r="G38" i="17"/>
  <c r="G39" i="17" s="1"/>
  <c r="M39" i="17" l="1"/>
  <c r="Y30" i="16"/>
  <c r="Y31" i="16" s="1"/>
  <c r="G40" i="20"/>
  <c r="N40" i="20" s="1"/>
  <c r="N41" i="20" s="1"/>
  <c r="N38" i="17"/>
  <c r="N39" i="17" s="1"/>
  <c r="Y29" i="19"/>
  <c r="Y31" i="19" s="1"/>
  <c r="Y23" i="19"/>
  <c r="P28" i="16"/>
  <c r="G12" i="16" s="1"/>
  <c r="P23" i="19"/>
  <c r="G41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ebina</author>
  </authors>
  <commentList>
    <comment ref="G29" authorId="0" shapeId="0" xr:uid="{00000000-0006-0000-0300-000001000000}">
      <text>
        <r>
          <rPr>
            <sz val="12"/>
            <color indexed="81"/>
            <rFont val="MS P ゴシック"/>
            <family val="3"/>
            <charset val="128"/>
          </rPr>
          <t xml:space="preserve">①黄色の部分に入力してください。
②請求書(控)に入力して、内容を確認してください。
③銀行欄は　本・支店　/　普通・当座のそれぞれに〇をしてください。
④印刷しますと、自動で3部印刷されます。
⑤正・副２通に社印を押印して担当者に提出してください。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ebina</author>
  </authors>
  <commentList>
    <comment ref="G29" authorId="0" shapeId="0" xr:uid="{00000000-0006-0000-0C00-000001000000}">
      <text>
        <r>
          <rPr>
            <sz val="12"/>
            <color indexed="81"/>
            <rFont val="MS P ゴシック"/>
            <family val="3"/>
            <charset val="128"/>
          </rPr>
          <t xml:space="preserve">①黄色の部分に入力してください。
②請求書(控)に入力して、内容を確認してください。
③銀行欄は　本・支店　/　普通・当座のそれぞれに〇をしてください。
④印刷しますと、自動で3部印刷されます。
⑤正・副２通に社印を押印して担当者に提出してください。
</t>
        </r>
      </text>
    </comment>
  </commentList>
</comments>
</file>

<file path=xl/sharedStrings.xml><?xml version="1.0" encoding="utf-8"?>
<sst xmlns="http://schemas.openxmlformats.org/spreadsheetml/2006/main" count="436" uniqueCount="160">
  <si>
    <t>請</t>
    <rPh sb="0" eb="1">
      <t>ウケオイ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</si>
  <si>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</si>
  <si>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</si>
  <si>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</si>
  <si>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</si>
  <si>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</si>
  <si>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株式会社</t>
    <rPh sb="0" eb="4">
      <t>カブシキガイシャ</t>
    </rPh>
    <phoneticPr fontId="2"/>
  </si>
  <si>
    <t>御中</t>
    <rPh sb="0" eb="2">
      <t>オンチュウ</t>
    </rPh>
    <phoneticPr fontId="2"/>
  </si>
  <si>
    <t xml:space="preserve">   下記の通り請求いたします｡</t>
    <rPh sb="3" eb="5">
      <t>カキ</t>
    </rPh>
    <rPh sb="6" eb="7">
      <t>トオ</t>
    </rPh>
    <rPh sb="8" eb="10">
      <t>セイキュウ</t>
    </rPh>
    <phoneticPr fontId="2"/>
  </si>
  <si>
    <t>請求者住所･氏名･印</t>
    <rPh sb="0" eb="3">
      <t>セイキュウシャ</t>
    </rPh>
    <rPh sb="3" eb="5">
      <t>ジュウショ</t>
    </rPh>
    <rPh sb="6" eb="8">
      <t>シメイ</t>
    </rPh>
    <rPh sb="9" eb="10">
      <t>イン</t>
    </rPh>
    <phoneticPr fontId="2"/>
  </si>
  <si>
    <t>ｺｰﾄﾞNO.</t>
    <phoneticPr fontId="2"/>
  </si>
  <si>
    <t>請</t>
    <rPh sb="0" eb="1">
      <t>セイ</t>
    </rPh>
    <phoneticPr fontId="2"/>
  </si>
  <si>
    <t>求</t>
    <rPh sb="0" eb="1">
      <t>キュウ</t>
    </rPh>
    <phoneticPr fontId="2"/>
  </si>
  <si>
    <t>金</t>
    <rPh sb="0" eb="1">
      <t>キン</t>
    </rPh>
    <phoneticPr fontId="2"/>
  </si>
  <si>
    <t>額</t>
    <rPh sb="0" eb="1">
      <t>ガク</t>
    </rPh>
    <phoneticPr fontId="2"/>
  </si>
  <si>
    <t>住所</t>
    <rPh sb="0" eb="2">
      <t>ジュウショ</t>
    </rPh>
    <phoneticPr fontId="2"/>
  </si>
  <si>
    <t>分</t>
    <rPh sb="0" eb="1">
      <t>ブン</t>
    </rPh>
    <phoneticPr fontId="2"/>
  </si>
  <si>
    <t>氏名</t>
    <rPh sb="0" eb="2">
      <t>シメイ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</si>
  <si>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</si>
  <si>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 事 略 称</t>
    <rPh sb="0" eb="1">
      <t>コウ</t>
    </rPh>
    <rPh sb="2" eb="3">
      <t>コト</t>
    </rPh>
    <rPh sb="4" eb="5">
      <t>リャク</t>
    </rPh>
    <rPh sb="6" eb="7">
      <t>ショウ</t>
    </rPh>
    <phoneticPr fontId="2"/>
  </si>
  <si>
    <t>工 事 件 名</t>
    <rPh sb="0" eb="1">
      <t>コウ</t>
    </rPh>
    <rPh sb="2" eb="3">
      <t>コト</t>
    </rPh>
    <rPh sb="4" eb="5">
      <t>ケン</t>
    </rPh>
    <rPh sb="6" eb="7">
      <t>メイ</t>
    </rPh>
    <phoneticPr fontId="2"/>
  </si>
  <si>
    <t>項      目</t>
    <rPh sb="0" eb="8">
      <t>コウモク</t>
    </rPh>
    <phoneticPr fontId="2"/>
  </si>
  <si>
    <t>前回迄</t>
    <rPh sb="0" eb="2">
      <t>ゼンカイ</t>
    </rPh>
    <rPh sb="2" eb="3">
      <t>マデ</t>
    </rPh>
    <phoneticPr fontId="2"/>
  </si>
  <si>
    <t>今回</t>
    <rPh sb="0" eb="2">
      <t>コンカイ</t>
    </rPh>
    <phoneticPr fontId="2"/>
  </si>
  <si>
    <t>累計</t>
    <rPh sb="0" eb="2">
      <t>ルイケイ</t>
    </rPh>
    <phoneticPr fontId="2"/>
  </si>
  <si>
    <t>①</t>
    <phoneticPr fontId="2"/>
  </si>
  <si>
    <t>契約金額</t>
  </si>
  <si>
    <t>消費税</t>
    <rPh sb="0" eb="3">
      <t>ショウヒゼイ</t>
    </rPh>
    <phoneticPr fontId="2"/>
  </si>
  <si>
    <t>契約合計</t>
    <rPh sb="0" eb="2">
      <t>ケイヤク</t>
    </rPh>
    <rPh sb="2" eb="4">
      <t>ゴウケイ</t>
    </rPh>
    <phoneticPr fontId="2"/>
  </si>
  <si>
    <t>②</t>
    <phoneticPr fontId="2"/>
  </si>
  <si>
    <t>出来高金額</t>
  </si>
  <si>
    <t>③</t>
    <phoneticPr fontId="2"/>
  </si>
  <si>
    <t>保留金額</t>
  </si>
  <si>
    <t>④</t>
    <phoneticPr fontId="2"/>
  </si>
  <si>
    <t>請求金額       ②＋③</t>
    <phoneticPr fontId="2"/>
  </si>
  <si>
    <t>請求合計</t>
    <rPh sb="0" eb="2">
      <t>セイキュウ</t>
    </rPh>
    <rPh sb="2" eb="4">
      <t>ゴウケイ</t>
    </rPh>
    <phoneticPr fontId="2"/>
  </si>
  <si>
    <t>⑤</t>
    <phoneticPr fontId="2"/>
  </si>
  <si>
    <t>残    高        ①－④</t>
    <rPh sb="0" eb="1">
      <t>ザン</t>
    </rPh>
    <rPh sb="5" eb="6">
      <t>タカ</t>
    </rPh>
    <phoneticPr fontId="2"/>
  </si>
  <si>
    <t>消費税        ①－④</t>
    <rPh sb="0" eb="3">
      <t>ショウヒゼイ</t>
    </rPh>
    <phoneticPr fontId="2"/>
  </si>
  <si>
    <t>残高合計        ①－④</t>
    <rPh sb="0" eb="2">
      <t>ザンダカ</t>
    </rPh>
    <rPh sb="2" eb="4">
      <t>ゴウケイ</t>
    </rPh>
    <phoneticPr fontId="2"/>
  </si>
  <si>
    <t>銀</t>
    <rPh sb="0" eb="1">
      <t>ギン</t>
    </rPh>
    <phoneticPr fontId="2"/>
  </si>
  <si>
    <t>行</t>
    <rPh sb="0" eb="1">
      <t>コウ</t>
    </rPh>
    <phoneticPr fontId="2"/>
  </si>
  <si>
    <t>・</t>
    <phoneticPr fontId="2"/>
  </si>
  <si>
    <t>庫</t>
    <rPh sb="0" eb="1">
      <t>コ</t>
    </rPh>
    <phoneticPr fontId="2"/>
  </si>
  <si>
    <t>組</t>
    <rPh sb="0" eb="1">
      <t>クミ</t>
    </rPh>
    <phoneticPr fontId="2"/>
  </si>
  <si>
    <t>合</t>
    <rPh sb="0" eb="1">
      <t>ア</t>
    </rPh>
    <phoneticPr fontId="2"/>
  </si>
  <si>
    <t>振込銀行</t>
    <rPh sb="0" eb="2">
      <t>フリコミ</t>
    </rPh>
    <rPh sb="2" eb="4">
      <t>ギンコウ</t>
    </rPh>
    <phoneticPr fontId="2"/>
  </si>
  <si>
    <t>本</t>
    <rPh sb="0" eb="1">
      <t>ホン</t>
    </rPh>
    <phoneticPr fontId="2"/>
  </si>
  <si>
    <t>支</t>
    <rPh sb="0" eb="1">
      <t>シ</t>
    </rPh>
    <phoneticPr fontId="2"/>
  </si>
  <si>
    <t>店</t>
    <rPh sb="0" eb="1">
      <t>ミセ</t>
    </rPh>
    <phoneticPr fontId="2"/>
  </si>
  <si>
    <t>毎月２０日締切</t>
    <rPh sb="0" eb="1">
      <t>マイ</t>
    </rPh>
    <rPh sb="1" eb="2">
      <t>ツキ</t>
    </rPh>
    <rPh sb="4" eb="5">
      <t>ニチ</t>
    </rPh>
    <rPh sb="5" eb="7">
      <t>シメキリ</t>
    </rPh>
    <phoneticPr fontId="2"/>
  </si>
  <si>
    <t>預金種別</t>
    <rPh sb="0" eb="1">
      <t>アズ</t>
    </rPh>
    <rPh sb="1" eb="2">
      <t>キン</t>
    </rPh>
    <rPh sb="2" eb="3">
      <t>シュ</t>
    </rPh>
    <rPh sb="3" eb="4">
      <t>ベツ</t>
    </rPh>
    <phoneticPr fontId="2"/>
  </si>
  <si>
    <t>（</t>
    <phoneticPr fontId="2"/>
  </si>
  <si>
    <t>普</t>
    <rPh sb="0" eb="1">
      <t>フ</t>
    </rPh>
    <phoneticPr fontId="2"/>
  </si>
  <si>
    <t>通</t>
    <rPh sb="0" eb="1">
      <t>ツウ</t>
    </rPh>
    <phoneticPr fontId="2"/>
  </si>
  <si>
    <t>１</t>
    <phoneticPr fontId="2"/>
  </si>
  <si>
    <t>当</t>
    <rPh sb="0" eb="1">
      <t>トウ</t>
    </rPh>
    <phoneticPr fontId="2"/>
  </si>
  <si>
    <t>座</t>
    <rPh sb="0" eb="1">
      <t>ザ</t>
    </rPh>
    <phoneticPr fontId="2"/>
  </si>
  <si>
    <t>２</t>
    <phoneticPr fontId="2"/>
  </si>
  <si>
    <t>）</t>
    <phoneticPr fontId="2"/>
  </si>
  <si>
    <t xml:space="preserve"> </t>
    <phoneticPr fontId="2"/>
  </si>
  <si>
    <t>口座番号</t>
    <rPh sb="0" eb="1">
      <t>クチ</t>
    </rPh>
    <rPh sb="1" eb="2">
      <t>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</si>
  <si>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</si>
  <si>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ﾌﾘｶﾞﾅ</t>
    <phoneticPr fontId="2"/>
  </si>
  <si>
    <t>毎月２５日必着</t>
    <rPh sb="0" eb="1">
      <t>マイ</t>
    </rPh>
    <rPh sb="1" eb="2">
      <t>ツキ</t>
    </rPh>
    <rPh sb="4" eb="5">
      <t>ニチ</t>
    </rPh>
    <rPh sb="5" eb="7">
      <t>ヒッチャク</t>
    </rPh>
    <phoneticPr fontId="2"/>
  </si>
  <si>
    <t>No. 1</t>
    <phoneticPr fontId="2"/>
  </si>
  <si>
    <t>工　　　　種</t>
    <phoneticPr fontId="24"/>
  </si>
  <si>
    <t>契　　　　　約</t>
    <rPh sb="0" eb="7">
      <t>ケイヤク</t>
    </rPh>
    <phoneticPr fontId="24"/>
  </si>
  <si>
    <t>前回迄出来高</t>
    <phoneticPr fontId="24"/>
  </si>
  <si>
    <t>今回出来高</t>
    <phoneticPr fontId="24"/>
  </si>
  <si>
    <t>累計出来高</t>
    <phoneticPr fontId="24"/>
  </si>
  <si>
    <t>残　　　高</t>
    <phoneticPr fontId="24"/>
  </si>
  <si>
    <t>数　量</t>
    <phoneticPr fontId="24"/>
  </si>
  <si>
    <t>単位</t>
    <rPh sb="0" eb="2">
      <t>タンイ</t>
    </rPh>
    <phoneticPr fontId="24"/>
  </si>
  <si>
    <t>単　価</t>
    <phoneticPr fontId="24"/>
  </si>
  <si>
    <t>金　　額</t>
    <phoneticPr fontId="24"/>
  </si>
  <si>
    <t>契約金額</t>
    <rPh sb="0" eb="3">
      <t>ケイヤクキン</t>
    </rPh>
    <rPh sb="3" eb="4">
      <t>ガク</t>
    </rPh>
    <phoneticPr fontId="2"/>
  </si>
  <si>
    <t>今回変更</t>
    <rPh sb="0" eb="2">
      <t>コンカイ</t>
    </rPh>
    <rPh sb="2" eb="4">
      <t>ヘンコウ</t>
    </rPh>
    <phoneticPr fontId="2"/>
  </si>
  <si>
    <t>契約累計</t>
    <rPh sb="0" eb="2">
      <t>ケイヤク</t>
    </rPh>
    <rPh sb="2" eb="4">
      <t>ルイケイ</t>
    </rPh>
    <phoneticPr fontId="2"/>
  </si>
  <si>
    <t>出来高金額</t>
    <rPh sb="0" eb="3">
      <t>デキダカ</t>
    </rPh>
    <rPh sb="3" eb="5">
      <t>キンガク</t>
    </rPh>
    <phoneticPr fontId="2"/>
  </si>
  <si>
    <t>保留金額</t>
    <rPh sb="0" eb="2">
      <t>ホリュウ</t>
    </rPh>
    <rPh sb="2" eb="4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</si>
  <si>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</si>
  <si>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消 費 税</t>
    <rPh sb="0" eb="1">
      <t>ケ</t>
    </rPh>
    <rPh sb="2" eb="3">
      <t>ヒ</t>
    </rPh>
    <rPh sb="4" eb="5">
      <t>ゼイ</t>
    </rPh>
    <phoneticPr fontId="2"/>
  </si>
  <si>
    <t>合    計</t>
    <rPh sb="0" eb="1">
      <t>ゴウ</t>
    </rPh>
    <rPh sb="5" eb="6">
      <t>ケイ</t>
    </rPh>
    <phoneticPr fontId="2"/>
  </si>
  <si>
    <r>
      <t xml:space="preserve">株式会社 </t>
    </r>
    <r>
      <rPr>
        <b/>
        <i/>
        <sz val="13"/>
        <rFont val="ＭＳ ゴシック"/>
        <family val="3"/>
        <charset val="128"/>
      </rPr>
      <t>ホ ー プ</t>
    </r>
    <rPh sb="0" eb="4">
      <t>カブシキガイシャ</t>
    </rPh>
    <phoneticPr fontId="2"/>
  </si>
  <si>
    <r>
      <t xml:space="preserve">株式会社 </t>
    </r>
    <r>
      <rPr>
        <b/>
        <i/>
        <sz val="14"/>
        <rFont val="ＭＳ ゴシック"/>
        <family val="3"/>
        <charset val="128"/>
      </rPr>
      <t>ホ ー プ</t>
    </r>
    <rPh sb="0" eb="4">
      <t>カブシキガイシャ</t>
    </rPh>
    <phoneticPr fontId="2"/>
  </si>
  <si>
    <t>[文書番号(経～053-1)]</t>
    <rPh sb="1" eb="3">
      <t>ブンショ</t>
    </rPh>
    <rPh sb="3" eb="5">
      <t>バンゴウ</t>
    </rPh>
    <rPh sb="6" eb="7">
      <t>キョウ</t>
    </rPh>
    <phoneticPr fontId="2"/>
  </si>
  <si>
    <t>東京都練馬区〇丁目〇番</t>
    <rPh sb="0" eb="3">
      <t>トウキョウト</t>
    </rPh>
    <rPh sb="3" eb="6">
      <t>ネリマク</t>
    </rPh>
    <rPh sb="7" eb="8">
      <t>チョウ</t>
    </rPh>
    <rPh sb="8" eb="9">
      <t>メ</t>
    </rPh>
    <rPh sb="10" eb="11">
      <t>バン</t>
    </rPh>
    <phoneticPr fontId="2"/>
  </si>
  <si>
    <t>ＡＢＣ株式会社</t>
    <rPh sb="3" eb="5">
      <t>カブシキ</t>
    </rPh>
    <rPh sb="5" eb="7">
      <t>カイシャ</t>
    </rPh>
    <phoneticPr fontId="2"/>
  </si>
  <si>
    <t>式</t>
    <rPh sb="0" eb="1">
      <t>シキ</t>
    </rPh>
    <phoneticPr fontId="2"/>
  </si>
  <si>
    <t>〇</t>
    <phoneticPr fontId="2"/>
  </si>
  <si>
    <t>×</t>
    <phoneticPr fontId="2"/>
  </si>
  <si>
    <t>総括表</t>
    <rPh sb="0" eb="3">
      <t>ソウカツヒョウ</t>
    </rPh>
    <phoneticPr fontId="2"/>
  </si>
  <si>
    <t>内訳明細書</t>
    <rPh sb="0" eb="2">
      <t>ウチワケ</t>
    </rPh>
    <rPh sb="2" eb="5">
      <t>メイサイショ</t>
    </rPh>
    <phoneticPr fontId="2"/>
  </si>
  <si>
    <r>
      <t xml:space="preserve">No. </t>
    </r>
    <r>
      <rPr>
        <sz val="11"/>
        <rFont val="ＭＳ Ｐゴシック"/>
        <family val="3"/>
        <charset val="128"/>
      </rPr>
      <t>1</t>
    </r>
    <phoneticPr fontId="2"/>
  </si>
  <si>
    <t>エービーシー　カブシキガイシャ</t>
    <phoneticPr fontId="2"/>
  </si>
  <si>
    <t>「顧客感動」・「コンプライアンス行動」</t>
    <rPh sb="1" eb="3">
      <t>コキャク</t>
    </rPh>
    <rPh sb="3" eb="5">
      <t>カンドウ</t>
    </rPh>
    <rPh sb="16" eb="18">
      <t>コウドウ</t>
    </rPh>
    <phoneticPr fontId="2"/>
  </si>
  <si>
    <t>　　　　　　　　　　　　　　　　印</t>
    <rPh sb="16" eb="17">
      <t>イン</t>
    </rPh>
    <phoneticPr fontId="2"/>
  </si>
  <si>
    <t>押印欄（弊社利用）</t>
    <rPh sb="0" eb="2">
      <t>オウイン</t>
    </rPh>
    <rPh sb="2" eb="3">
      <t>ラン</t>
    </rPh>
    <rPh sb="4" eb="6">
      <t>ヘイシャ</t>
    </rPh>
    <rPh sb="6" eb="8">
      <t>リヨウ</t>
    </rPh>
    <phoneticPr fontId="2"/>
  </si>
  <si>
    <t>※弊社記入欄</t>
    <rPh sb="1" eb="3">
      <t>ヘイシャ</t>
    </rPh>
    <rPh sb="3" eb="5">
      <t>キニュウ</t>
    </rPh>
    <rPh sb="5" eb="6">
      <t>ラン</t>
    </rPh>
    <phoneticPr fontId="2"/>
  </si>
  <si>
    <t>　社是</t>
    <rPh sb="1" eb="3">
      <t>シャゼ</t>
    </rPh>
    <phoneticPr fontId="2"/>
  </si>
  <si>
    <t>　心にゆとりと豊かさを</t>
    <rPh sb="1" eb="2">
      <t>ココロ</t>
    </rPh>
    <rPh sb="7" eb="8">
      <t>ユタ</t>
    </rPh>
    <phoneticPr fontId="2"/>
  </si>
  <si>
    <t>　スローガン</t>
    <phoneticPr fontId="2"/>
  </si>
  <si>
    <t>　お客様と社会から信頼される企業へ</t>
    <rPh sb="2" eb="4">
      <t>キャクサマ</t>
    </rPh>
    <rPh sb="5" eb="7">
      <t>シャカイ</t>
    </rPh>
    <rPh sb="9" eb="11">
      <t>シンライ</t>
    </rPh>
    <rPh sb="14" eb="16">
      <t>キギョウ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</si>
  <si>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</si>
  <si>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</si>
  <si>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</si>
  <si>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合　　計　</t>
    <rPh sb="0" eb="1">
      <t>ゴウ</t>
    </rPh>
    <rPh sb="3" eb="4">
      <t>ケイ</t>
    </rPh>
    <phoneticPr fontId="2"/>
  </si>
  <si>
    <t>管防護工</t>
    <rPh sb="0" eb="1">
      <t>カン</t>
    </rPh>
    <rPh sb="1" eb="3">
      <t>ボウゴ</t>
    </rPh>
    <rPh sb="3" eb="4">
      <t>コウ</t>
    </rPh>
    <phoneticPr fontId="2"/>
  </si>
  <si>
    <t>小　　計</t>
    <rPh sb="0" eb="1">
      <t>ショウ</t>
    </rPh>
    <rPh sb="3" eb="4">
      <t>ケイ</t>
    </rPh>
    <phoneticPr fontId="2"/>
  </si>
  <si>
    <t>○○水道</t>
    <rPh sb="2" eb="4">
      <t>スイドウ</t>
    </rPh>
    <phoneticPr fontId="2"/>
  </si>
  <si>
    <t xml:space="preserve">ホ   ー   プ </t>
    <phoneticPr fontId="2"/>
  </si>
  <si>
    <t>ｺｰﾄﾞNO.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</si>
  <si>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</si>
  <si>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</si>
  <si>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</si>
  <si>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</si>
  <si>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請求金額       ②＋③</t>
    <phoneticPr fontId="2"/>
  </si>
  <si>
    <t>⑤</t>
    <phoneticPr fontId="2"/>
  </si>
  <si>
    <t xml:space="preserve"> </t>
    <phoneticPr fontId="2"/>
  </si>
  <si>
    <t>No. 1</t>
    <phoneticPr fontId="2"/>
  </si>
  <si>
    <t>工　　　　種</t>
    <phoneticPr fontId="24"/>
  </si>
  <si>
    <t>今回出来高</t>
    <phoneticPr fontId="24"/>
  </si>
  <si>
    <t>累計出来高</t>
    <phoneticPr fontId="24"/>
  </si>
  <si>
    <t>残　　　高</t>
    <phoneticPr fontId="24"/>
  </si>
  <si>
    <t>単　価</t>
    <phoneticPr fontId="24"/>
  </si>
  <si>
    <t>金　　額</t>
    <phoneticPr fontId="24"/>
  </si>
  <si>
    <t>数　量</t>
    <phoneticPr fontId="24"/>
  </si>
  <si>
    <t>数　量</t>
    <phoneticPr fontId="24"/>
  </si>
  <si>
    <t>金　　額</t>
    <phoneticPr fontId="24"/>
  </si>
  <si>
    <t>金　　額</t>
    <phoneticPr fontId="24"/>
  </si>
  <si>
    <t>追加工事</t>
    <rPh sb="0" eb="2">
      <t>ツイカ</t>
    </rPh>
    <rPh sb="2" eb="4">
      <t>コウジ</t>
    </rPh>
    <phoneticPr fontId="2"/>
  </si>
  <si>
    <t>押込口築造工</t>
    <rPh sb="0" eb="1">
      <t>オ</t>
    </rPh>
    <rPh sb="1" eb="2">
      <t>コミ</t>
    </rPh>
    <rPh sb="2" eb="3">
      <t>クチ</t>
    </rPh>
    <rPh sb="3" eb="5">
      <t>チクゾウ</t>
    </rPh>
    <rPh sb="5" eb="6">
      <t>コウ</t>
    </rPh>
    <phoneticPr fontId="2"/>
  </si>
  <si>
    <t>計　</t>
    <rPh sb="0" eb="1">
      <t>ケイ</t>
    </rPh>
    <phoneticPr fontId="2"/>
  </si>
  <si>
    <t>[文書番号(経～053-2)]</t>
    <phoneticPr fontId="2"/>
  </si>
  <si>
    <t>単　価</t>
    <phoneticPr fontId="24"/>
  </si>
  <si>
    <t>金　　額</t>
    <phoneticPr fontId="24"/>
  </si>
  <si>
    <t>数　量</t>
    <phoneticPr fontId="24"/>
  </si>
  <si>
    <t>金　　額</t>
    <phoneticPr fontId="24"/>
  </si>
  <si>
    <t>立坑内配管工</t>
    <rPh sb="0" eb="1">
      <t>タテ</t>
    </rPh>
    <rPh sb="1" eb="2">
      <t>コウ</t>
    </rPh>
    <rPh sb="2" eb="3">
      <t>ナイ</t>
    </rPh>
    <rPh sb="3" eb="5">
      <t>ハイカン</t>
    </rPh>
    <rPh sb="5" eb="6">
      <t>コウ</t>
    </rPh>
    <phoneticPr fontId="2"/>
  </si>
  <si>
    <t>配管工</t>
    <rPh sb="0" eb="2">
      <t>ハイカン</t>
    </rPh>
    <rPh sb="2" eb="3">
      <t>コウ</t>
    </rPh>
    <phoneticPr fontId="2"/>
  </si>
  <si>
    <t>配管準備工</t>
    <rPh sb="0" eb="2">
      <t>ハイカン</t>
    </rPh>
    <rPh sb="2" eb="4">
      <t>ジュンビ</t>
    </rPh>
    <rPh sb="4" eb="5">
      <t>コウ</t>
    </rPh>
    <phoneticPr fontId="2"/>
  </si>
  <si>
    <t>押込口埋戻工</t>
    <rPh sb="0" eb="1">
      <t>オ</t>
    </rPh>
    <rPh sb="1" eb="2">
      <t>コミ</t>
    </rPh>
    <rPh sb="2" eb="3">
      <t>クチ</t>
    </rPh>
    <rPh sb="3" eb="5">
      <t>ウメモドシ</t>
    </rPh>
    <rPh sb="5" eb="6">
      <t>コウ</t>
    </rPh>
    <phoneticPr fontId="2"/>
  </si>
  <si>
    <t>ｍ</t>
    <phoneticPr fontId="2"/>
  </si>
  <si>
    <t>ｍ</t>
    <phoneticPr fontId="2"/>
  </si>
  <si>
    <t>配水本管（500㎜）移設工事</t>
    <rPh sb="0" eb="2">
      <t>ハイスイ</t>
    </rPh>
    <rPh sb="2" eb="4">
      <t>ホンカン</t>
    </rPh>
    <rPh sb="10" eb="12">
      <t>イセツ</t>
    </rPh>
    <rPh sb="12" eb="14">
      <t>コウジ</t>
    </rPh>
    <phoneticPr fontId="2"/>
  </si>
  <si>
    <t>31-○○-○○</t>
    <phoneticPr fontId="2"/>
  </si>
  <si>
    <t>合　　計</t>
    <rPh sb="0" eb="1">
      <t>ゴウ</t>
    </rPh>
    <rPh sb="3" eb="4">
      <t>ケイ</t>
    </rPh>
    <phoneticPr fontId="2"/>
  </si>
  <si>
    <t>西大泉水道</t>
    <rPh sb="0" eb="3">
      <t>ニシオオイズミ</t>
    </rPh>
    <rPh sb="3" eb="5">
      <t>スイドウ</t>
    </rPh>
    <phoneticPr fontId="2"/>
  </si>
  <si>
    <t>三井住友</t>
    <rPh sb="0" eb="2">
      <t>ミツイ</t>
    </rPh>
    <rPh sb="2" eb="4">
      <t>スミトモ</t>
    </rPh>
    <phoneticPr fontId="2"/>
  </si>
  <si>
    <t>大泉</t>
    <rPh sb="0" eb="2">
      <t>オオイズミ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</si>
  <si>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</si>
  <si>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</si>
  <si>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今回追加工事</t>
    <rPh sb="0" eb="2">
      <t>コンカイ</t>
    </rPh>
    <rPh sb="2" eb="4">
      <t>ツイカ</t>
    </rPh>
    <rPh sb="4" eb="6">
      <t>コウジ</t>
    </rPh>
    <phoneticPr fontId="2"/>
  </si>
  <si>
    <t>株式会社 カナエコーポレーション</t>
    <rPh sb="0" eb="4">
      <t>カブシキガイシャ</t>
    </rPh>
    <phoneticPr fontId="2"/>
  </si>
  <si>
    <t>22-00-00</t>
    <phoneticPr fontId="2"/>
  </si>
  <si>
    <r>
      <t xml:space="preserve">株式会社 </t>
    </r>
    <r>
      <rPr>
        <b/>
        <i/>
        <sz val="14"/>
        <rFont val="ＭＳ ゴシック"/>
        <family val="3"/>
        <charset val="128"/>
      </rPr>
      <t>カナエコーポレーション</t>
    </r>
    <rPh sb="0" eb="4">
      <t>カブシキガイシャ</t>
    </rPh>
    <phoneticPr fontId="2"/>
  </si>
  <si>
    <t>カナエコーポレーション</t>
    <phoneticPr fontId="2"/>
  </si>
  <si>
    <t>毎月１５日締切</t>
    <rPh sb="0" eb="1">
      <t>マイ</t>
    </rPh>
    <rPh sb="1" eb="2">
      <t>ツキ</t>
    </rPh>
    <rPh sb="4" eb="5">
      <t>ニチ</t>
    </rPh>
    <rPh sb="5" eb="7">
      <t>シメキリ</t>
    </rPh>
    <phoneticPr fontId="2"/>
  </si>
  <si>
    <t>毎月２０日必着</t>
    <rPh sb="0" eb="1">
      <t>マイ</t>
    </rPh>
    <rPh sb="1" eb="2">
      <t>ツキ</t>
    </rPh>
    <rPh sb="4" eb="5">
      <t>ニチ</t>
    </rPh>
    <rPh sb="5" eb="7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</si>
</sst>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▲ &quot;#,##0"/>
    <numFmt numFmtId="177" formatCode="0.00;&quot;△ &quot;0.00"/>
    <numFmt numFmtId="178" formatCode="0.0;&quot;△ &quot;0.0"/>
    <numFmt numFmtId="179" formatCode="#,##0;&quot;△ &quot;#,##0"/>
    <numFmt numFmtId="180" formatCode="#,##0.00;&quot;▲ &quot;#,##0.00"/>
    <numFmt numFmtId="181" formatCode="#,##0.0;&quot;▲ &quot;#,##0.0"/>
    <numFmt numFmtId="182" formatCode="#,##0.0;&quot;△ &quot;#,##0.0"/>
    <numFmt numFmtId="183" formatCode="#,##0.00;&quot;△ &quot;#,##0.0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3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1"/>
      <name val="ＭＳ 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sz val="1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i/>
      <sz val="12"/>
      <name val="ＭＳ ゴシック"/>
      <family val="3"/>
      <charset val="128"/>
    </font>
    <font>
      <b/>
      <i/>
      <sz val="13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i/>
      <sz val="14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58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vertical="center"/>
    </xf>
    <xf numFmtId="0" fontId="0" fillId="0" borderId="0" xfId="0" applyFill="1"/>
    <xf numFmtId="0" fontId="11" fillId="0" borderId="2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16" fillId="0" borderId="2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0" fillId="0" borderId="0" xfId="0" applyFill="1" applyAlignment="1"/>
    <xf numFmtId="0" fontId="11" fillId="0" borderId="3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16" fillId="0" borderId="32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16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0" fontId="11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6" fontId="16" fillId="0" borderId="4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vertical="center"/>
    </xf>
    <xf numFmtId="176" fontId="5" fillId="0" borderId="50" xfId="0" applyNumberFormat="1" applyFont="1" applyFill="1" applyBorder="1" applyAlignment="1">
      <alignment vertical="center"/>
    </xf>
    <xf numFmtId="176" fontId="16" fillId="0" borderId="2" xfId="0" applyNumberFormat="1" applyFont="1" applyFill="1" applyBorder="1" applyAlignment="1">
      <alignment vertical="center"/>
    </xf>
    <xf numFmtId="176" fontId="16" fillId="2" borderId="16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176" fontId="16" fillId="2" borderId="35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6" fontId="16" fillId="2" borderId="63" xfId="0" applyNumberFormat="1" applyFont="1" applyFill="1" applyBorder="1" applyAlignment="1">
      <alignment vertical="center"/>
    </xf>
    <xf numFmtId="176" fontId="5" fillId="0" borderId="65" xfId="0" applyNumberFormat="1" applyFont="1" applyFill="1" applyBorder="1" applyAlignment="1">
      <alignment vertical="center"/>
    </xf>
    <xf numFmtId="0" fontId="11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4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91" xfId="0" applyBorder="1" applyAlignment="1">
      <alignment vertical="center"/>
    </xf>
    <xf numFmtId="0" fontId="1" fillId="0" borderId="18" xfId="0" applyFont="1" applyBorder="1" applyAlignment="1" applyProtection="1">
      <alignment horizontal="center"/>
    </xf>
    <xf numFmtId="0" fontId="26" fillId="0" borderId="104" xfId="0" applyFont="1" applyBorder="1" applyAlignment="1" applyProtection="1">
      <alignment horizontal="center" vertical="center"/>
    </xf>
    <xf numFmtId="0" fontId="26" fillId="0" borderId="105" xfId="0" applyFont="1" applyBorder="1" applyAlignment="1" applyProtection="1">
      <alignment horizontal="center" vertical="center"/>
    </xf>
    <xf numFmtId="37" fontId="26" fillId="0" borderId="106" xfId="0" applyNumberFormat="1" applyFont="1" applyBorder="1" applyAlignment="1" applyProtection="1">
      <alignment horizontal="center" vertical="center"/>
    </xf>
    <xf numFmtId="177" fontId="26" fillId="0" borderId="104" xfId="0" applyNumberFormat="1" applyFont="1" applyBorder="1" applyAlignment="1" applyProtection="1">
      <alignment horizontal="center" vertical="center"/>
    </xf>
    <xf numFmtId="0" fontId="26" fillId="0" borderId="106" xfId="0" applyFont="1" applyBorder="1" applyAlignment="1" applyProtection="1">
      <alignment horizontal="center" vertical="center"/>
    </xf>
    <xf numFmtId="0" fontId="27" fillId="0" borderId="107" xfId="0" applyFont="1" applyBorder="1" applyAlignment="1">
      <alignment horizontal="center" vertical="center" shrinkToFit="1"/>
    </xf>
    <xf numFmtId="0" fontId="27" fillId="0" borderId="108" xfId="0" applyFont="1" applyBorder="1" applyAlignment="1">
      <alignment horizontal="center" vertical="center" shrinkToFit="1"/>
    </xf>
    <xf numFmtId="0" fontId="28" fillId="0" borderId="29" xfId="0" applyNumberFormat="1" applyFont="1" applyBorder="1" applyAlignment="1">
      <alignment vertical="center" shrinkToFit="1"/>
    </xf>
    <xf numFmtId="178" fontId="28" fillId="0" borderId="56" xfId="0" applyNumberFormat="1" applyFont="1" applyBorder="1" applyAlignment="1" applyProtection="1">
      <alignment vertical="center" shrinkToFit="1"/>
    </xf>
    <xf numFmtId="0" fontId="28" fillId="0" borderId="109" xfId="0" applyFont="1" applyBorder="1" applyAlignment="1">
      <alignment vertical="center" shrinkToFit="1"/>
    </xf>
    <xf numFmtId="38" fontId="28" fillId="0" borderId="109" xfId="1" applyFont="1" applyBorder="1" applyAlignment="1" applyProtection="1">
      <alignment vertical="center" shrinkToFit="1"/>
    </xf>
    <xf numFmtId="38" fontId="28" fillId="0" borderId="110" xfId="1" applyFont="1" applyBorder="1" applyAlignment="1" applyProtection="1">
      <alignment vertical="center" shrinkToFit="1"/>
    </xf>
    <xf numFmtId="0" fontId="28" fillId="0" borderId="0" xfId="0" applyFont="1" applyAlignment="1">
      <alignment shrinkToFit="1"/>
    </xf>
    <xf numFmtId="0" fontId="27" fillId="0" borderId="111" xfId="0" applyFont="1" applyBorder="1" applyAlignment="1">
      <alignment horizontal="center" vertical="center" shrinkToFit="1"/>
    </xf>
    <xf numFmtId="0" fontId="27" fillId="0" borderId="112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left" vertical="center" indent="1" shrinkToFit="1"/>
    </xf>
    <xf numFmtId="177" fontId="28" fillId="0" borderId="113" xfId="0" applyNumberFormat="1" applyFont="1" applyBorder="1" applyAlignment="1" applyProtection="1">
      <alignment vertical="center"/>
    </xf>
    <xf numFmtId="0" fontId="28" fillId="0" borderId="114" xfId="0" applyFont="1" applyBorder="1" applyAlignment="1">
      <alignment horizontal="center" vertical="center"/>
    </xf>
    <xf numFmtId="179" fontId="28" fillId="0" borderId="114" xfId="0" applyNumberFormat="1" applyFont="1" applyBorder="1" applyAlignment="1" applyProtection="1">
      <alignment vertical="center"/>
    </xf>
    <xf numFmtId="38" fontId="28" fillId="0" borderId="115" xfId="1" applyFont="1" applyBorder="1" applyAlignment="1" applyProtection="1">
      <alignment vertical="center"/>
    </xf>
    <xf numFmtId="37" fontId="28" fillId="0" borderId="115" xfId="0" applyNumberFormat="1" applyFont="1" applyBorder="1" applyAlignment="1" applyProtection="1">
      <alignment vertical="center"/>
    </xf>
    <xf numFmtId="178" fontId="28" fillId="0" borderId="113" xfId="0" applyNumberFormat="1" applyFont="1" applyBorder="1" applyAlignment="1" applyProtection="1">
      <alignment vertical="center"/>
    </xf>
    <xf numFmtId="0" fontId="28" fillId="0" borderId="111" xfId="0" applyFont="1" applyBorder="1" applyAlignment="1">
      <alignment horizontal="center" vertical="center" shrinkToFit="1"/>
    </xf>
    <xf numFmtId="0" fontId="28" fillId="0" borderId="112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38" fontId="28" fillId="0" borderId="114" xfId="1" applyFont="1" applyBorder="1" applyAlignment="1" applyProtection="1">
      <alignment vertical="center" shrinkToFit="1"/>
    </xf>
    <xf numFmtId="38" fontId="28" fillId="0" borderId="115" xfId="1" applyFont="1" applyBorder="1" applyAlignment="1" applyProtection="1">
      <alignment vertical="center" shrinkToFit="1"/>
    </xf>
    <xf numFmtId="177" fontId="28" fillId="0" borderId="113" xfId="0" applyNumberFormat="1" applyFont="1" applyBorder="1" applyAlignment="1" applyProtection="1">
      <alignment vertical="center" shrinkToFit="1"/>
    </xf>
    <xf numFmtId="180" fontId="28" fillId="0" borderId="113" xfId="0" applyNumberFormat="1" applyFont="1" applyBorder="1" applyAlignment="1">
      <alignment horizontal="right" vertical="center" shrinkToFit="1"/>
    </xf>
    <xf numFmtId="0" fontId="28" fillId="0" borderId="114" xfId="0" applyFont="1" applyBorder="1" applyAlignment="1">
      <alignment horizontal="center" vertical="center" shrinkToFit="1"/>
    </xf>
    <xf numFmtId="176" fontId="28" fillId="0" borderId="114" xfId="0" applyNumberFormat="1" applyFont="1" applyBorder="1" applyAlignment="1">
      <alignment horizontal="right" vertical="center" shrinkToFit="1"/>
    </xf>
    <xf numFmtId="37" fontId="28" fillId="0" borderId="115" xfId="0" applyNumberFormat="1" applyFont="1" applyBorder="1" applyAlignment="1" applyProtection="1">
      <alignment vertical="center" shrinkToFit="1"/>
    </xf>
    <xf numFmtId="0" fontId="28" fillId="0" borderId="0" xfId="0" applyFont="1" applyAlignment="1">
      <alignment vertical="center" shrinkToFit="1"/>
    </xf>
    <xf numFmtId="181" fontId="28" fillId="0" borderId="113" xfId="0" applyNumberFormat="1" applyFont="1" applyBorder="1" applyAlignment="1">
      <alignment horizontal="right" vertical="center" shrinkToFit="1"/>
    </xf>
    <xf numFmtId="178" fontId="28" fillId="0" borderId="113" xfId="0" applyNumberFormat="1" applyFont="1" applyBorder="1" applyAlignment="1" applyProtection="1">
      <alignment vertical="center" shrinkToFit="1"/>
    </xf>
    <xf numFmtId="0" fontId="28" fillId="0" borderId="84" xfId="0" applyFont="1" applyBorder="1" applyAlignment="1">
      <alignment horizontal="center" vertical="center"/>
    </xf>
    <xf numFmtId="0" fontId="28" fillId="0" borderId="84" xfId="0" applyFont="1" applyBorder="1" applyAlignment="1">
      <alignment vertical="center"/>
    </xf>
    <xf numFmtId="0" fontId="29" fillId="0" borderId="84" xfId="0" applyFont="1" applyBorder="1" applyAlignment="1">
      <alignment vertical="center" shrinkToFit="1"/>
    </xf>
    <xf numFmtId="38" fontId="28" fillId="0" borderId="114" xfId="1" applyFont="1" applyFill="1" applyBorder="1" applyAlignment="1" applyProtection="1">
      <alignment vertical="center" shrinkToFit="1"/>
    </xf>
    <xf numFmtId="38" fontId="28" fillId="0" borderId="115" xfId="1" applyFont="1" applyFill="1" applyBorder="1" applyAlignment="1" applyProtection="1">
      <alignment vertical="center" shrinkToFit="1"/>
    </xf>
    <xf numFmtId="0" fontId="28" fillId="0" borderId="0" xfId="0" applyFont="1" applyFill="1" applyAlignment="1">
      <alignment shrinkToFit="1"/>
    </xf>
    <xf numFmtId="0" fontId="28" fillId="0" borderId="84" xfId="0" applyFont="1" applyBorder="1" applyAlignment="1">
      <alignment vertical="center" shrinkToFit="1"/>
    </xf>
    <xf numFmtId="179" fontId="28" fillId="0" borderId="115" xfId="0" applyNumberFormat="1" applyFont="1" applyBorder="1" applyAlignment="1" applyProtection="1">
      <alignment vertical="center"/>
    </xf>
    <xf numFmtId="0" fontId="28" fillId="0" borderId="111" xfId="0" applyFont="1" applyBorder="1" applyAlignment="1">
      <alignment shrinkToFit="1"/>
    </xf>
    <xf numFmtId="0" fontId="28" fillId="0" borderId="112" xfId="0" applyFont="1" applyBorder="1" applyAlignment="1">
      <alignment shrinkToFit="1"/>
    </xf>
    <xf numFmtId="0" fontId="28" fillId="0" borderId="115" xfId="0" applyFont="1" applyBorder="1" applyAlignment="1">
      <alignment vertical="center" shrinkToFit="1"/>
    </xf>
    <xf numFmtId="0" fontId="28" fillId="0" borderId="116" xfId="0" applyFont="1" applyBorder="1" applyAlignment="1">
      <alignment shrinkToFit="1"/>
    </xf>
    <xf numFmtId="0" fontId="28" fillId="0" borderId="117" xfId="0" applyFont="1" applyBorder="1" applyAlignment="1">
      <alignment shrinkToFit="1"/>
    </xf>
    <xf numFmtId="0" fontId="28" fillId="0" borderId="118" xfId="0" applyFont="1" applyBorder="1" applyAlignment="1">
      <alignment vertical="center" shrinkToFit="1"/>
    </xf>
    <xf numFmtId="178" fontId="28" fillId="0" borderId="119" xfId="0" applyNumberFormat="1" applyFont="1" applyBorder="1" applyAlignment="1" applyProtection="1">
      <alignment vertical="center" shrinkToFit="1"/>
    </xf>
    <xf numFmtId="0" fontId="28" fillId="0" borderId="120" xfId="0" applyFont="1" applyBorder="1" applyAlignment="1">
      <alignment vertical="center" shrinkToFit="1"/>
    </xf>
    <xf numFmtId="38" fontId="28" fillId="0" borderId="120" xfId="1" applyFont="1" applyBorder="1" applyAlignment="1" applyProtection="1">
      <alignment vertical="center" shrinkToFit="1"/>
    </xf>
    <xf numFmtId="38" fontId="28" fillId="0" borderId="118" xfId="1" applyFont="1" applyBorder="1" applyAlignment="1" applyProtection="1">
      <alignment vertical="center" shrinkToFit="1"/>
    </xf>
    <xf numFmtId="178" fontId="28" fillId="0" borderId="124" xfId="0" applyNumberFormat="1" applyFont="1" applyFill="1" applyBorder="1" applyAlignment="1" applyProtection="1">
      <alignment vertical="center" shrinkToFit="1"/>
    </xf>
    <xf numFmtId="0" fontId="28" fillId="0" borderId="125" xfId="0" applyFont="1" applyFill="1" applyBorder="1" applyAlignment="1">
      <alignment horizontal="center" vertical="center" shrinkToFit="1"/>
    </xf>
    <xf numFmtId="38" fontId="28" fillId="0" borderId="125" xfId="1" applyFont="1" applyFill="1" applyBorder="1" applyAlignment="1" applyProtection="1">
      <alignment vertical="center" shrinkToFit="1"/>
    </xf>
    <xf numFmtId="38" fontId="28" fillId="0" borderId="126" xfId="1" applyFont="1" applyFill="1" applyBorder="1" applyAlignment="1" applyProtection="1">
      <alignment vertical="center" shrinkToFit="1"/>
    </xf>
    <xf numFmtId="178" fontId="28" fillId="0" borderId="113" xfId="0" applyNumberFormat="1" applyFont="1" applyFill="1" applyBorder="1" applyAlignment="1" applyProtection="1">
      <alignment vertical="center" shrinkToFit="1"/>
    </xf>
    <xf numFmtId="0" fontId="28" fillId="0" borderId="114" xfId="0" applyFont="1" applyFill="1" applyBorder="1" applyAlignment="1">
      <alignment horizontal="center" vertical="center" shrinkToFit="1"/>
    </xf>
    <xf numFmtId="178" fontId="28" fillId="0" borderId="127" xfId="0" applyNumberFormat="1" applyFont="1" applyFill="1" applyBorder="1" applyAlignment="1" applyProtection="1">
      <alignment vertical="center" shrinkToFit="1"/>
    </xf>
    <xf numFmtId="0" fontId="28" fillId="0" borderId="128" xfId="0" applyFont="1" applyFill="1" applyBorder="1" applyAlignment="1">
      <alignment horizontal="center" vertical="center" shrinkToFit="1"/>
    </xf>
    <xf numFmtId="38" fontId="28" fillId="0" borderId="128" xfId="1" applyFont="1" applyFill="1" applyBorder="1" applyAlignment="1" applyProtection="1">
      <alignment vertical="center" shrinkToFit="1"/>
    </xf>
    <xf numFmtId="38" fontId="28" fillId="0" borderId="129" xfId="1" applyFont="1" applyFill="1" applyBorder="1" applyAlignment="1" applyProtection="1">
      <alignment vertical="center" shrinkToFit="1"/>
    </xf>
    <xf numFmtId="182" fontId="28" fillId="0" borderId="127" xfId="0" applyNumberFormat="1" applyFont="1" applyFill="1" applyBorder="1" applyAlignment="1" applyProtection="1">
      <alignment vertical="center" shrinkToFit="1"/>
    </xf>
    <xf numFmtId="178" fontId="28" fillId="0" borderId="131" xfId="0" applyNumberFormat="1" applyFont="1" applyFill="1" applyBorder="1" applyAlignment="1" applyProtection="1">
      <alignment vertical="center" shrinkToFit="1"/>
    </xf>
    <xf numFmtId="0" fontId="28" fillId="0" borderId="132" xfId="0" applyFont="1" applyFill="1" applyBorder="1" applyAlignment="1">
      <alignment horizontal="center" vertical="center" shrinkToFit="1"/>
    </xf>
    <xf numFmtId="38" fontId="28" fillId="0" borderId="132" xfId="1" applyFont="1" applyFill="1" applyBorder="1" applyAlignment="1" applyProtection="1">
      <alignment vertical="center" shrinkToFit="1"/>
    </xf>
    <xf numFmtId="38" fontId="28" fillId="0" borderId="133" xfId="1" applyFont="1" applyFill="1" applyBorder="1" applyAlignment="1" applyProtection="1">
      <alignment vertical="center" shrinkToFit="1"/>
    </xf>
    <xf numFmtId="182" fontId="28" fillId="0" borderId="131" xfId="0" applyNumberFormat="1" applyFont="1" applyFill="1" applyBorder="1" applyAlignment="1" applyProtection="1">
      <alignment vertical="center" shrinkToFit="1"/>
    </xf>
    <xf numFmtId="178" fontId="28" fillId="0" borderId="136" xfId="0" applyNumberFormat="1" applyFont="1" applyFill="1" applyBorder="1" applyAlignment="1" applyProtection="1">
      <alignment vertical="center" shrinkToFit="1"/>
    </xf>
    <xf numFmtId="0" fontId="28" fillId="0" borderId="137" xfId="0" applyFont="1" applyFill="1" applyBorder="1" applyAlignment="1">
      <alignment horizontal="center" vertical="center" shrinkToFit="1"/>
    </xf>
    <xf numFmtId="38" fontId="28" fillId="0" borderId="137" xfId="1" applyFont="1" applyFill="1" applyBorder="1" applyAlignment="1" applyProtection="1">
      <alignment vertical="center" shrinkToFit="1"/>
    </xf>
    <xf numFmtId="38" fontId="28" fillId="0" borderId="138" xfId="1" applyFont="1" applyFill="1" applyBorder="1" applyAlignment="1" applyProtection="1">
      <alignment vertical="center" shrinkToFit="1"/>
    </xf>
    <xf numFmtId="182" fontId="28" fillId="0" borderId="136" xfId="0" applyNumberFormat="1" applyFont="1" applyFill="1" applyBorder="1" applyAlignment="1" applyProtection="1">
      <alignment vertical="center" shrinkToFit="1"/>
    </xf>
    <xf numFmtId="38" fontId="28" fillId="0" borderId="115" xfId="1" applyFont="1" applyFill="1" applyBorder="1" applyAlignment="1" applyProtection="1">
      <alignment vertical="center"/>
    </xf>
    <xf numFmtId="182" fontId="28" fillId="0" borderId="113" xfId="0" applyNumberFormat="1" applyFont="1" applyFill="1" applyBorder="1" applyAlignment="1" applyProtection="1">
      <alignment vertical="center"/>
    </xf>
    <xf numFmtId="0" fontId="28" fillId="0" borderId="0" xfId="0" applyFont="1" applyFill="1"/>
    <xf numFmtId="178" fontId="28" fillId="0" borderId="139" xfId="0" applyNumberFormat="1" applyFont="1" applyFill="1" applyBorder="1" applyAlignment="1" applyProtection="1">
      <alignment vertical="center" shrinkToFit="1"/>
    </xf>
    <xf numFmtId="0" fontId="28" fillId="0" borderId="140" xfId="0" applyFont="1" applyFill="1" applyBorder="1" applyAlignment="1">
      <alignment horizontal="center" vertical="center" shrinkToFit="1"/>
    </xf>
    <xf numFmtId="38" fontId="28" fillId="0" borderId="140" xfId="1" applyFont="1" applyFill="1" applyBorder="1" applyAlignment="1" applyProtection="1">
      <alignment vertical="center" shrinkToFit="1"/>
    </xf>
    <xf numFmtId="38" fontId="28" fillId="0" borderId="141" xfId="1" applyFont="1" applyFill="1" applyBorder="1" applyAlignment="1" applyProtection="1">
      <alignment vertical="center" shrinkToFit="1"/>
    </xf>
    <xf numFmtId="182" fontId="28" fillId="0" borderId="139" xfId="0" applyNumberFormat="1" applyFont="1" applyFill="1" applyBorder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179" fontId="6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183" fontId="4" fillId="0" borderId="0" xfId="0" applyNumberFormat="1" applyFont="1" applyAlignment="1"/>
    <xf numFmtId="0" fontId="4" fillId="0" borderId="0" xfId="0" applyFont="1"/>
    <xf numFmtId="179" fontId="4" fillId="0" borderId="0" xfId="0" applyNumberFormat="1" applyFont="1"/>
    <xf numFmtId="181" fontId="28" fillId="0" borderId="56" xfId="0" applyNumberFormat="1" applyFont="1" applyBorder="1" applyAlignment="1">
      <alignment horizontal="right" vertical="center" shrinkToFit="1"/>
    </xf>
    <xf numFmtId="0" fontId="28" fillId="0" borderId="109" xfId="0" applyFont="1" applyBorder="1" applyAlignment="1">
      <alignment horizontal="center" vertical="center" shrinkToFit="1"/>
    </xf>
    <xf numFmtId="176" fontId="28" fillId="0" borderId="109" xfId="0" applyNumberFormat="1" applyFont="1" applyBorder="1" applyAlignment="1">
      <alignment horizontal="right" vertical="center" shrinkToFit="1"/>
    </xf>
    <xf numFmtId="37" fontId="28" fillId="0" borderId="110" xfId="0" applyNumberFormat="1" applyFont="1" applyBorder="1" applyAlignment="1" applyProtection="1">
      <alignment vertical="center" shrinkToFit="1"/>
    </xf>
    <xf numFmtId="176" fontId="28" fillId="0" borderId="113" xfId="0" applyNumberFormat="1" applyFont="1" applyBorder="1" applyAlignment="1">
      <alignment horizontal="right" vertical="center" shrinkToFit="1"/>
    </xf>
    <xf numFmtId="177" fontId="28" fillId="0" borderId="113" xfId="0" applyNumberFormat="1" applyFont="1" applyBorder="1" applyAlignment="1">
      <alignment horizontal="right" vertical="center" shrinkToFit="1"/>
    </xf>
    <xf numFmtId="181" fontId="28" fillId="0" borderId="113" xfId="0" applyNumberFormat="1" applyFont="1" applyBorder="1" applyAlignment="1" applyProtection="1">
      <alignment vertical="center" shrinkToFit="1"/>
    </xf>
    <xf numFmtId="179" fontId="28" fillId="0" borderId="114" xfId="0" applyNumberFormat="1" applyFont="1" applyBorder="1" applyAlignment="1" applyProtection="1">
      <alignment vertical="center" shrinkToFit="1"/>
    </xf>
    <xf numFmtId="179" fontId="28" fillId="0" borderId="113" xfId="0" applyNumberFormat="1" applyFont="1" applyBorder="1" applyAlignment="1" applyProtection="1">
      <alignment vertical="center" shrinkToFit="1"/>
    </xf>
    <xf numFmtId="0" fontId="27" fillId="0" borderId="111" xfId="0" applyFont="1" applyBorder="1" applyAlignment="1">
      <alignment horizontal="center" shrinkToFit="1"/>
    </xf>
    <xf numFmtId="0" fontId="27" fillId="0" borderId="112" xfId="0" applyFont="1" applyBorder="1" applyAlignment="1">
      <alignment horizontal="center" shrinkToFit="1"/>
    </xf>
    <xf numFmtId="0" fontId="28" fillId="0" borderId="114" xfId="0" applyFont="1" applyBorder="1" applyAlignment="1">
      <alignment vertical="center" shrinkToFit="1"/>
    </xf>
    <xf numFmtId="38" fontId="28" fillId="0" borderId="115" xfId="0" applyNumberFormat="1" applyFont="1" applyBorder="1" applyAlignment="1" applyProtection="1">
      <alignment vertical="center" shrinkToFit="1"/>
    </xf>
    <xf numFmtId="182" fontId="28" fillId="0" borderId="113" xfId="0" applyNumberFormat="1" applyFont="1" applyBorder="1" applyAlignment="1" applyProtection="1">
      <alignment vertical="center" shrinkToFit="1"/>
    </xf>
    <xf numFmtId="179" fontId="28" fillId="0" borderId="114" xfId="0" applyNumberFormat="1" applyFont="1" applyFill="1" applyBorder="1" applyAlignment="1" applyProtection="1">
      <alignment vertical="center" shrinkToFit="1"/>
    </xf>
    <xf numFmtId="182" fontId="28" fillId="0" borderId="113" xfId="0" applyNumberFormat="1" applyFont="1" applyFill="1" applyBorder="1" applyAlignment="1" applyProtection="1">
      <alignment vertical="center" shrinkToFit="1"/>
    </xf>
    <xf numFmtId="0" fontId="28" fillId="0" borderId="84" xfId="0" applyFont="1" applyFill="1" applyBorder="1" applyAlignment="1">
      <alignment vertical="center" shrinkToFit="1"/>
    </xf>
    <xf numFmtId="179" fontId="28" fillId="0" borderId="115" xfId="0" applyNumberFormat="1" applyFont="1" applyBorder="1" applyAlignment="1" applyProtection="1">
      <alignment vertical="center" shrinkToFit="1"/>
    </xf>
    <xf numFmtId="0" fontId="27" fillId="0" borderId="80" xfId="0" applyFont="1" applyBorder="1" applyAlignment="1">
      <alignment horizontal="center" shrinkToFit="1"/>
    </xf>
    <xf numFmtId="0" fontId="27" fillId="0" borderId="142" xfId="0" applyFont="1" applyBorder="1" applyAlignment="1">
      <alignment horizontal="center" shrinkToFit="1"/>
    </xf>
    <xf numFmtId="0" fontId="28" fillId="0" borderId="63" xfId="0" applyFont="1" applyBorder="1" applyAlignment="1">
      <alignment vertical="center" shrinkToFit="1"/>
    </xf>
    <xf numFmtId="178" fontId="28" fillId="0" borderId="139" xfId="0" applyNumberFormat="1" applyFont="1" applyBorder="1" applyAlignment="1" applyProtection="1">
      <alignment vertical="center" shrinkToFit="1"/>
    </xf>
    <xf numFmtId="0" fontId="28" fillId="0" borderId="140" xfId="0" applyFont="1" applyBorder="1" applyAlignment="1">
      <alignment vertical="center" shrinkToFit="1"/>
    </xf>
    <xf numFmtId="179" fontId="28" fillId="0" borderId="140" xfId="0" applyNumberFormat="1" applyFont="1" applyBorder="1" applyAlignment="1" applyProtection="1">
      <alignment vertical="center" shrinkToFit="1"/>
    </xf>
    <xf numFmtId="179" fontId="28" fillId="0" borderId="141" xfId="0" applyNumberFormat="1" applyFont="1" applyBorder="1" applyAlignment="1" applyProtection="1">
      <alignment vertical="center" shrinkToFit="1"/>
    </xf>
    <xf numFmtId="176" fontId="16" fillId="3" borderId="28" xfId="0" applyNumberFormat="1" applyFont="1" applyFill="1" applyBorder="1" applyAlignment="1">
      <alignment vertical="center"/>
    </xf>
    <xf numFmtId="176" fontId="16" fillId="3" borderId="32" xfId="0" applyNumberFormat="1" applyFont="1" applyFill="1" applyBorder="1" applyAlignment="1">
      <alignment vertical="center"/>
    </xf>
    <xf numFmtId="176" fontId="16" fillId="3" borderId="39" xfId="0" applyNumberFormat="1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28" fillId="4" borderId="84" xfId="0" applyFont="1" applyFill="1" applyBorder="1" applyAlignment="1">
      <alignment horizontal="left" vertical="center" indent="1" shrinkToFit="1"/>
    </xf>
    <xf numFmtId="38" fontId="28" fillId="4" borderId="115" xfId="1" applyFont="1" applyFill="1" applyBorder="1" applyAlignment="1" applyProtection="1">
      <alignment vertical="center" shrinkToFit="1"/>
    </xf>
    <xf numFmtId="177" fontId="28" fillId="4" borderId="113" xfId="0" applyNumberFormat="1" applyFont="1" applyFill="1" applyBorder="1" applyAlignment="1" applyProtection="1">
      <alignment vertical="center" shrinkToFit="1"/>
    </xf>
    <xf numFmtId="180" fontId="28" fillId="4" borderId="113" xfId="0" applyNumberFormat="1" applyFont="1" applyFill="1" applyBorder="1" applyAlignment="1">
      <alignment horizontal="right" vertical="center" shrinkToFit="1"/>
    </xf>
    <xf numFmtId="0" fontId="28" fillId="4" borderId="114" xfId="0" applyFont="1" applyFill="1" applyBorder="1" applyAlignment="1">
      <alignment horizontal="center" vertical="center" shrinkToFit="1"/>
    </xf>
    <xf numFmtId="176" fontId="28" fillId="4" borderId="114" xfId="0" applyNumberFormat="1" applyFont="1" applyFill="1" applyBorder="1" applyAlignment="1">
      <alignment horizontal="right" vertical="center" shrinkToFit="1"/>
    </xf>
    <xf numFmtId="37" fontId="28" fillId="4" borderId="115" xfId="0" applyNumberFormat="1" applyFont="1" applyFill="1" applyBorder="1" applyAlignment="1" applyProtection="1">
      <alignment vertical="center" shrinkToFit="1"/>
    </xf>
    <xf numFmtId="181" fontId="28" fillId="4" borderId="113" xfId="0" applyNumberFormat="1" applyFont="1" applyFill="1" applyBorder="1" applyAlignment="1">
      <alignment horizontal="right" vertical="center" shrinkToFit="1"/>
    </xf>
    <xf numFmtId="178" fontId="28" fillId="4" borderId="113" xfId="0" applyNumberFormat="1" applyFont="1" applyFill="1" applyBorder="1" applyAlignment="1" applyProtection="1">
      <alignment vertical="center" shrinkToFit="1"/>
    </xf>
    <xf numFmtId="0" fontId="28" fillId="4" borderId="84" xfId="0" applyFont="1" applyFill="1" applyBorder="1" applyAlignment="1">
      <alignment vertical="center" shrinkToFit="1"/>
    </xf>
    <xf numFmtId="178" fontId="28" fillId="4" borderId="119" xfId="0" applyNumberFormat="1" applyFont="1" applyFill="1" applyBorder="1" applyAlignment="1" applyProtection="1">
      <alignment vertical="center" shrinkToFit="1"/>
    </xf>
    <xf numFmtId="181" fontId="28" fillId="4" borderId="113" xfId="0" applyNumberFormat="1" applyFont="1" applyFill="1" applyBorder="1" applyAlignment="1" applyProtection="1">
      <alignment vertical="center" shrinkToFit="1"/>
    </xf>
    <xf numFmtId="179" fontId="28" fillId="4" borderId="114" xfId="0" applyNumberFormat="1" applyFont="1" applyFill="1" applyBorder="1" applyAlignment="1" applyProtection="1">
      <alignment vertical="center" shrinkToFit="1"/>
    </xf>
    <xf numFmtId="179" fontId="28" fillId="4" borderId="113" xfId="0" applyNumberFormat="1" applyFont="1" applyFill="1" applyBorder="1" applyAlignment="1" applyProtection="1">
      <alignment vertical="center" shrinkToFit="1"/>
    </xf>
    <xf numFmtId="182" fontId="28" fillId="4" borderId="113" xfId="0" applyNumberFormat="1" applyFont="1" applyFill="1" applyBorder="1" applyAlignment="1" applyProtection="1">
      <alignment vertical="center" shrinkToFit="1"/>
    </xf>
    <xf numFmtId="178" fontId="28" fillId="4" borderId="139" xfId="0" applyNumberFormat="1" applyFont="1" applyFill="1" applyBorder="1" applyAlignment="1" applyProtection="1">
      <alignment vertical="center" shrinkToFit="1"/>
    </xf>
    <xf numFmtId="179" fontId="28" fillId="4" borderId="140" xfId="0" applyNumberFormat="1" applyFont="1" applyFill="1" applyBorder="1" applyAlignment="1" applyProtection="1">
      <alignment vertical="center" shrinkToFit="1"/>
    </xf>
    <xf numFmtId="0" fontId="0" fillId="0" borderId="18" xfId="0" applyFont="1" applyBorder="1" applyAlignment="1" applyProtection="1">
      <alignment horizontal="center"/>
    </xf>
    <xf numFmtId="0" fontId="0" fillId="0" borderId="96" xfId="0" applyBorder="1" applyAlignment="1">
      <alignment vertical="center"/>
    </xf>
    <xf numFmtId="0" fontId="0" fillId="0" borderId="42" xfId="0" applyBorder="1"/>
    <xf numFmtId="0" fontId="20" fillId="4" borderId="75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0" fillId="4" borderId="77" xfId="0" applyFont="1" applyFill="1" applyBorder="1" applyAlignment="1">
      <alignment horizontal="center" vertical="center"/>
    </xf>
    <xf numFmtId="0" fontId="20" fillId="4" borderId="80" xfId="0" applyFont="1" applyFill="1" applyBorder="1" applyAlignment="1">
      <alignment horizontal="center" vertical="center"/>
    </xf>
    <xf numFmtId="0" fontId="20" fillId="4" borderId="81" xfId="0" applyFont="1" applyFill="1" applyBorder="1" applyAlignment="1">
      <alignment horizontal="center" vertical="center"/>
    </xf>
    <xf numFmtId="0" fontId="20" fillId="4" borderId="82" xfId="0" applyFont="1" applyFill="1" applyBorder="1" applyAlignment="1">
      <alignment horizontal="center" vertical="center"/>
    </xf>
    <xf numFmtId="0" fontId="20" fillId="4" borderId="83" xfId="0" applyFont="1" applyFill="1" applyBorder="1" applyAlignment="1">
      <alignment horizontal="center" vertical="center"/>
    </xf>
    <xf numFmtId="0" fontId="20" fillId="4" borderId="86" xfId="0" applyFont="1" applyFill="1" applyBorder="1" applyAlignment="1">
      <alignment horizontal="center" vertical="center"/>
    </xf>
    <xf numFmtId="0" fontId="20" fillId="4" borderId="85" xfId="0" applyFont="1" applyFill="1" applyBorder="1" applyAlignment="1">
      <alignment horizontal="center" vertical="center"/>
    </xf>
    <xf numFmtId="0" fontId="32" fillId="0" borderId="93" xfId="0" applyFont="1" applyBorder="1" applyAlignment="1">
      <alignment vertical="center"/>
    </xf>
    <xf numFmtId="0" fontId="32" fillId="0" borderId="94" xfId="0" applyFont="1" applyBorder="1" applyAlignment="1">
      <alignment vertical="center"/>
    </xf>
    <xf numFmtId="0" fontId="32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176" fontId="16" fillId="0" borderId="60" xfId="0" applyNumberFormat="1" applyFont="1" applyFill="1" applyBorder="1" applyAlignment="1">
      <alignment vertic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right" vertical="center"/>
    </xf>
    <xf numFmtId="38" fontId="28" fillId="0" borderId="114" xfId="1" applyFont="1" applyFill="1" applyBorder="1" applyAlignment="1" applyProtection="1">
      <alignment shrinkToFit="1"/>
    </xf>
    <xf numFmtId="38" fontId="28" fillId="0" borderId="115" xfId="1" applyFont="1" applyFill="1" applyBorder="1" applyAlignment="1" applyProtection="1">
      <alignment shrinkToFit="1"/>
    </xf>
    <xf numFmtId="178" fontId="28" fillId="0" borderId="124" xfId="0" applyNumberFormat="1" applyFont="1" applyFill="1" applyBorder="1" applyAlignment="1" applyProtection="1">
      <alignment shrinkToFit="1"/>
    </xf>
    <xf numFmtId="0" fontId="28" fillId="0" borderId="125" xfId="0" applyFont="1" applyFill="1" applyBorder="1" applyAlignment="1">
      <alignment horizontal="center" shrinkToFit="1"/>
    </xf>
    <xf numFmtId="38" fontId="28" fillId="0" borderId="125" xfId="1" applyFont="1" applyFill="1" applyBorder="1" applyAlignment="1" applyProtection="1">
      <alignment shrinkToFit="1"/>
    </xf>
    <xf numFmtId="38" fontId="28" fillId="0" borderId="126" xfId="1" applyFont="1" applyFill="1" applyBorder="1" applyAlignment="1" applyProtection="1">
      <alignment shrinkToFit="1"/>
    </xf>
    <xf numFmtId="178" fontId="28" fillId="0" borderId="113" xfId="0" applyNumberFormat="1" applyFont="1" applyFill="1" applyBorder="1" applyAlignment="1" applyProtection="1">
      <alignment shrinkToFit="1"/>
    </xf>
    <xf numFmtId="0" fontId="28" fillId="0" borderId="114" xfId="0" applyFont="1" applyFill="1" applyBorder="1" applyAlignment="1">
      <alignment horizontal="center" shrinkToFit="1"/>
    </xf>
    <xf numFmtId="178" fontId="28" fillId="0" borderId="127" xfId="0" applyNumberFormat="1" applyFont="1" applyFill="1" applyBorder="1" applyAlignment="1" applyProtection="1">
      <alignment shrinkToFit="1"/>
    </xf>
    <xf numFmtId="0" fontId="28" fillId="0" borderId="128" xfId="0" applyFont="1" applyFill="1" applyBorder="1" applyAlignment="1">
      <alignment horizontal="center" shrinkToFit="1"/>
    </xf>
    <xf numFmtId="38" fontId="28" fillId="0" borderId="128" xfId="1" applyFont="1" applyFill="1" applyBorder="1" applyAlignment="1" applyProtection="1">
      <alignment shrinkToFit="1"/>
    </xf>
    <xf numFmtId="38" fontId="28" fillId="0" borderId="129" xfId="1" applyFont="1" applyFill="1" applyBorder="1" applyAlignment="1" applyProtection="1">
      <alignment shrinkToFit="1"/>
    </xf>
    <xf numFmtId="182" fontId="28" fillId="0" borderId="127" xfId="0" applyNumberFormat="1" applyFont="1" applyFill="1" applyBorder="1" applyAlignment="1" applyProtection="1">
      <alignment shrinkToFit="1"/>
    </xf>
    <xf numFmtId="178" fontId="28" fillId="0" borderId="131" xfId="0" applyNumberFormat="1" applyFont="1" applyFill="1" applyBorder="1" applyAlignment="1" applyProtection="1">
      <alignment shrinkToFit="1"/>
    </xf>
    <xf numFmtId="0" fontId="28" fillId="0" borderId="132" xfId="0" applyFont="1" applyFill="1" applyBorder="1" applyAlignment="1">
      <alignment horizontal="center" shrinkToFit="1"/>
    </xf>
    <xf numFmtId="38" fontId="28" fillId="0" borderId="132" xfId="1" applyFont="1" applyFill="1" applyBorder="1" applyAlignment="1" applyProtection="1">
      <alignment shrinkToFit="1"/>
    </xf>
    <xf numFmtId="38" fontId="28" fillId="0" borderId="133" xfId="1" applyFont="1" applyFill="1" applyBorder="1" applyAlignment="1" applyProtection="1">
      <alignment shrinkToFit="1"/>
    </xf>
    <xf numFmtId="182" fontId="28" fillId="0" borderId="131" xfId="0" applyNumberFormat="1" applyFont="1" applyFill="1" applyBorder="1" applyAlignment="1" applyProtection="1">
      <alignment shrinkToFit="1"/>
    </xf>
    <xf numFmtId="178" fontId="28" fillId="0" borderId="136" xfId="0" applyNumberFormat="1" applyFont="1" applyFill="1" applyBorder="1" applyAlignment="1" applyProtection="1">
      <alignment shrinkToFit="1"/>
    </xf>
    <xf numFmtId="0" fontId="28" fillId="0" borderId="137" xfId="0" applyFont="1" applyFill="1" applyBorder="1" applyAlignment="1">
      <alignment horizontal="center" shrinkToFit="1"/>
    </xf>
    <xf numFmtId="38" fontId="28" fillId="0" borderId="137" xfId="1" applyFont="1" applyFill="1" applyBorder="1" applyAlignment="1" applyProtection="1">
      <alignment shrinkToFit="1"/>
    </xf>
    <xf numFmtId="38" fontId="28" fillId="0" borderId="138" xfId="1" applyFont="1" applyFill="1" applyBorder="1" applyAlignment="1" applyProtection="1">
      <alignment shrinkToFit="1"/>
    </xf>
    <xf numFmtId="182" fontId="28" fillId="0" borderId="136" xfId="0" applyNumberFormat="1" applyFont="1" applyFill="1" applyBorder="1" applyAlignment="1" applyProtection="1">
      <alignment shrinkToFit="1"/>
    </xf>
    <xf numFmtId="38" fontId="28" fillId="0" borderId="115" xfId="1" applyFont="1" applyFill="1" applyBorder="1" applyAlignment="1" applyProtection="1"/>
    <xf numFmtId="182" fontId="28" fillId="0" borderId="113" xfId="0" applyNumberFormat="1" applyFont="1" applyFill="1" applyBorder="1" applyAlignment="1" applyProtection="1"/>
    <xf numFmtId="178" fontId="28" fillId="0" borderId="139" xfId="0" applyNumberFormat="1" applyFont="1" applyFill="1" applyBorder="1" applyAlignment="1" applyProtection="1">
      <alignment shrinkToFit="1"/>
    </xf>
    <xf numFmtId="0" fontId="28" fillId="0" borderId="140" xfId="0" applyFont="1" applyFill="1" applyBorder="1" applyAlignment="1">
      <alignment horizontal="center" shrinkToFit="1"/>
    </xf>
    <xf numFmtId="38" fontId="28" fillId="0" borderId="140" xfId="1" applyFont="1" applyFill="1" applyBorder="1" applyAlignment="1" applyProtection="1">
      <alignment shrinkToFit="1"/>
    </xf>
    <xf numFmtId="38" fontId="28" fillId="0" borderId="141" xfId="1" applyFont="1" applyFill="1" applyBorder="1" applyAlignment="1" applyProtection="1">
      <alignment shrinkToFit="1"/>
    </xf>
    <xf numFmtId="182" fontId="28" fillId="0" borderId="139" xfId="0" applyNumberFormat="1" applyFont="1" applyFill="1" applyBorder="1" applyAlignment="1" applyProtection="1">
      <alignment shrinkToFit="1"/>
    </xf>
    <xf numFmtId="0" fontId="27" fillId="4" borderId="111" xfId="0" applyFont="1" applyFill="1" applyBorder="1" applyAlignment="1">
      <alignment horizontal="center" shrinkToFit="1"/>
    </xf>
    <xf numFmtId="0" fontId="27" fillId="4" borderId="112" xfId="0" applyFont="1" applyFill="1" applyBorder="1" applyAlignment="1">
      <alignment horizontal="center" shrinkToFit="1"/>
    </xf>
    <xf numFmtId="0" fontId="28" fillId="4" borderId="84" xfId="0" applyFont="1" applyFill="1" applyBorder="1" applyAlignment="1">
      <alignment horizontal="left" shrinkToFit="1"/>
    </xf>
    <xf numFmtId="177" fontId="28" fillId="4" borderId="113" xfId="0" applyNumberFormat="1" applyFont="1" applyFill="1" applyBorder="1" applyAlignment="1" applyProtection="1"/>
    <xf numFmtId="0" fontId="28" fillId="4" borderId="114" xfId="0" applyFont="1" applyFill="1" applyBorder="1" applyAlignment="1">
      <alignment horizontal="center"/>
    </xf>
    <xf numFmtId="38" fontId="28" fillId="4" borderId="114" xfId="1" applyFont="1" applyFill="1" applyBorder="1" applyAlignment="1" applyProtection="1">
      <alignment shrinkToFit="1"/>
    </xf>
    <xf numFmtId="38" fontId="28" fillId="4" borderId="115" xfId="1" applyFont="1" applyFill="1" applyBorder="1" applyAlignment="1" applyProtection="1">
      <alignment shrinkToFit="1"/>
    </xf>
    <xf numFmtId="177" fontId="28" fillId="4" borderId="113" xfId="0" applyNumberFormat="1" applyFont="1" applyFill="1" applyBorder="1" applyAlignment="1" applyProtection="1">
      <alignment shrinkToFit="1"/>
    </xf>
    <xf numFmtId="37" fontId="28" fillId="4" borderId="115" xfId="0" applyNumberFormat="1" applyFont="1" applyFill="1" applyBorder="1" applyAlignment="1" applyProtection="1"/>
    <xf numFmtId="0" fontId="28" fillId="4" borderId="111" xfId="0" applyFont="1" applyFill="1" applyBorder="1" applyAlignment="1">
      <alignment horizontal="center" shrinkToFit="1"/>
    </xf>
    <xf numFmtId="0" fontId="28" fillId="4" borderId="112" xfId="0" applyFont="1" applyFill="1" applyBorder="1" applyAlignment="1">
      <alignment horizontal="center" shrinkToFit="1"/>
    </xf>
    <xf numFmtId="179" fontId="28" fillId="4" borderId="114" xfId="0" applyNumberFormat="1" applyFont="1" applyFill="1" applyBorder="1" applyAlignment="1" applyProtection="1"/>
    <xf numFmtId="38" fontId="28" fillId="4" borderId="115" xfId="1" applyFont="1" applyFill="1" applyBorder="1" applyAlignment="1" applyProtection="1"/>
    <xf numFmtId="178" fontId="28" fillId="4" borderId="113" xfId="0" applyNumberFormat="1" applyFont="1" applyFill="1" applyBorder="1" applyAlignment="1" applyProtection="1"/>
    <xf numFmtId="0" fontId="28" fillId="4" borderId="84" xfId="0" applyFont="1" applyFill="1" applyBorder="1" applyAlignment="1">
      <alignment horizontal="center" shrinkToFit="1"/>
    </xf>
    <xf numFmtId="180" fontId="28" fillId="4" borderId="113" xfId="0" applyNumberFormat="1" applyFont="1" applyFill="1" applyBorder="1" applyAlignment="1">
      <alignment horizontal="right" shrinkToFit="1"/>
    </xf>
    <xf numFmtId="0" fontId="28" fillId="4" borderId="114" xfId="0" applyFont="1" applyFill="1" applyBorder="1" applyAlignment="1">
      <alignment horizontal="center" shrinkToFit="1"/>
    </xf>
    <xf numFmtId="176" fontId="28" fillId="4" borderId="114" xfId="0" applyNumberFormat="1" applyFont="1" applyFill="1" applyBorder="1" applyAlignment="1">
      <alignment horizontal="right" shrinkToFit="1"/>
    </xf>
    <xf numFmtId="0" fontId="28" fillId="4" borderId="84" xfId="0" applyFont="1" applyFill="1" applyBorder="1" applyAlignment="1">
      <alignment shrinkToFit="1"/>
    </xf>
    <xf numFmtId="179" fontId="28" fillId="4" borderId="115" xfId="0" applyNumberFormat="1" applyFont="1" applyFill="1" applyBorder="1" applyAlignment="1" applyProtection="1"/>
    <xf numFmtId="178" fontId="28" fillId="4" borderId="113" xfId="0" applyNumberFormat="1" applyFont="1" applyFill="1" applyBorder="1" applyAlignment="1" applyProtection="1">
      <alignment shrinkToFit="1"/>
    </xf>
    <xf numFmtId="0" fontId="28" fillId="4" borderId="111" xfId="0" applyFont="1" applyFill="1" applyBorder="1" applyAlignment="1">
      <alignment shrinkToFit="1"/>
    </xf>
    <xf numFmtId="0" fontId="28" fillId="4" borderId="112" xfId="0" applyFont="1" applyFill="1" applyBorder="1" applyAlignment="1">
      <alignment shrinkToFit="1"/>
    </xf>
    <xf numFmtId="0" fontId="28" fillId="4" borderId="115" xfId="0" applyFont="1" applyFill="1" applyBorder="1" applyAlignment="1">
      <alignment shrinkToFit="1"/>
    </xf>
    <xf numFmtId="0" fontId="28" fillId="4" borderId="116" xfId="0" applyFont="1" applyFill="1" applyBorder="1" applyAlignment="1">
      <alignment shrinkToFit="1"/>
    </xf>
    <xf numFmtId="0" fontId="28" fillId="4" borderId="117" xfId="0" applyFont="1" applyFill="1" applyBorder="1" applyAlignment="1">
      <alignment shrinkToFit="1"/>
    </xf>
    <xf numFmtId="0" fontId="28" fillId="4" borderId="118" xfId="0" applyFont="1" applyFill="1" applyBorder="1" applyAlignment="1">
      <alignment shrinkToFit="1"/>
    </xf>
    <xf numFmtId="178" fontId="28" fillId="4" borderId="119" xfId="0" applyNumberFormat="1" applyFont="1" applyFill="1" applyBorder="1" applyAlignment="1" applyProtection="1">
      <alignment shrinkToFit="1"/>
    </xf>
    <xf numFmtId="0" fontId="28" fillId="4" borderId="120" xfId="0" applyFont="1" applyFill="1" applyBorder="1" applyAlignment="1">
      <alignment shrinkToFit="1"/>
    </xf>
    <xf numFmtId="38" fontId="28" fillId="4" borderId="120" xfId="1" applyFont="1" applyFill="1" applyBorder="1" applyAlignment="1" applyProtection="1">
      <alignment shrinkToFit="1"/>
    </xf>
    <xf numFmtId="38" fontId="28" fillId="4" borderId="118" xfId="1" applyFont="1" applyFill="1" applyBorder="1" applyAlignment="1" applyProtection="1">
      <alignment shrinkToFit="1"/>
    </xf>
    <xf numFmtId="38" fontId="28" fillId="4" borderId="126" xfId="1" applyFont="1" applyFill="1" applyBorder="1" applyAlignment="1" applyProtection="1">
      <alignment shrinkToFit="1"/>
    </xf>
    <xf numFmtId="38" fontId="28" fillId="4" borderId="129" xfId="1" applyFont="1" applyFill="1" applyBorder="1" applyAlignment="1" applyProtection="1">
      <alignment shrinkToFit="1"/>
    </xf>
    <xf numFmtId="38" fontId="28" fillId="0" borderId="129" xfId="1" applyNumberFormat="1" applyFont="1" applyFill="1" applyBorder="1" applyAlignment="1" applyProtection="1">
      <alignment shrinkToFit="1"/>
    </xf>
    <xf numFmtId="38" fontId="28" fillId="4" borderId="133" xfId="1" applyFont="1" applyFill="1" applyBorder="1" applyAlignment="1" applyProtection="1">
      <alignment shrinkToFit="1"/>
    </xf>
    <xf numFmtId="38" fontId="28" fillId="4" borderId="129" xfId="1" applyNumberFormat="1" applyFont="1" applyFill="1" applyBorder="1" applyAlignment="1" applyProtection="1">
      <alignment shrinkToFit="1"/>
    </xf>
    <xf numFmtId="37" fontId="28" fillId="4" borderId="115" xfId="0" applyNumberFormat="1" applyFont="1" applyFill="1" applyBorder="1" applyAlignment="1" applyProtection="1">
      <alignment shrinkToFit="1"/>
    </xf>
    <xf numFmtId="0" fontId="27" fillId="4" borderId="111" xfId="0" applyFont="1" applyFill="1" applyBorder="1" applyAlignment="1">
      <alignment horizontal="center" vertical="center" shrinkToFit="1"/>
    </xf>
    <xf numFmtId="0" fontId="27" fillId="4" borderId="112" xfId="0" applyFont="1" applyFill="1" applyBorder="1" applyAlignment="1">
      <alignment horizontal="center" vertical="center" shrinkToFit="1"/>
    </xf>
    <xf numFmtId="0" fontId="27" fillId="4" borderId="116" xfId="0" applyFont="1" applyFill="1" applyBorder="1" applyAlignment="1">
      <alignment horizontal="center" vertical="center" shrinkToFit="1"/>
    </xf>
    <xf numFmtId="0" fontId="27" fillId="4" borderId="117" xfId="0" applyFont="1" applyFill="1" applyBorder="1" applyAlignment="1">
      <alignment horizontal="center" vertical="center" shrinkToFit="1"/>
    </xf>
    <xf numFmtId="0" fontId="28" fillId="4" borderId="35" xfId="0" applyFont="1" applyFill="1" applyBorder="1" applyAlignment="1">
      <alignment horizontal="center" shrinkToFit="1"/>
    </xf>
    <xf numFmtId="181" fontId="28" fillId="4" borderId="119" xfId="0" applyNumberFormat="1" applyFont="1" applyFill="1" applyBorder="1" applyAlignment="1" applyProtection="1">
      <alignment vertical="center" shrinkToFit="1"/>
    </xf>
    <xf numFmtId="0" fontId="28" fillId="4" borderId="120" xfId="0" applyFont="1" applyFill="1" applyBorder="1" applyAlignment="1">
      <alignment horizontal="center" vertical="center" shrinkToFit="1"/>
    </xf>
    <xf numFmtId="179" fontId="28" fillId="4" borderId="120" xfId="0" applyNumberFormat="1" applyFont="1" applyFill="1" applyBorder="1" applyAlignment="1" applyProtection="1">
      <alignment vertical="center" shrinkToFit="1"/>
    </xf>
    <xf numFmtId="0" fontId="27" fillId="4" borderId="80" xfId="0" applyFont="1" applyFill="1" applyBorder="1" applyAlignment="1">
      <alignment horizontal="center" shrinkToFit="1"/>
    </xf>
    <xf numFmtId="0" fontId="27" fillId="4" borderId="142" xfId="0" applyFont="1" applyFill="1" applyBorder="1" applyAlignment="1">
      <alignment horizontal="center" shrinkToFit="1"/>
    </xf>
    <xf numFmtId="0" fontId="28" fillId="4" borderId="63" xfId="0" applyFont="1" applyFill="1" applyBorder="1" applyAlignment="1">
      <alignment vertical="center" shrinkToFit="1"/>
    </xf>
    <xf numFmtId="0" fontId="28" fillId="4" borderId="140" xfId="0" applyFont="1" applyFill="1" applyBorder="1" applyAlignment="1">
      <alignment horizontal="center" vertical="center" shrinkToFit="1"/>
    </xf>
    <xf numFmtId="38" fontId="28" fillId="4" borderId="141" xfId="0" applyNumberFormat="1" applyFont="1" applyFill="1" applyBorder="1" applyAlignment="1" applyProtection="1">
      <alignment vertical="center" shrinkToFit="1"/>
    </xf>
    <xf numFmtId="0" fontId="6" fillId="0" borderId="0" xfId="0" applyFont="1" applyAlignment="1">
      <alignment vertical="center"/>
    </xf>
    <xf numFmtId="0" fontId="0" fillId="0" borderId="0" xfId="0"/>
    <xf numFmtId="0" fontId="15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76" fontId="16" fillId="0" borderId="6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8" fillId="4" borderId="84" xfId="0" applyFont="1" applyFill="1" applyBorder="1" applyAlignment="1">
      <alignment horizontal="left" indent="1" shrinkToFit="1"/>
    </xf>
    <xf numFmtId="17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3" fillId="0" borderId="9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2" fillId="0" borderId="41" xfId="3" applyFont="1" applyBorder="1" applyAlignment="1">
      <alignment horizontal="distributed" vertical="center" justifyLastLine="1"/>
    </xf>
    <xf numFmtId="0" fontId="32" fillId="0" borderId="0" xfId="3" applyFont="1" applyBorder="1" applyAlignment="1">
      <alignment horizontal="distributed" vertical="center" justifyLastLine="1"/>
    </xf>
    <xf numFmtId="0" fontId="32" fillId="0" borderId="5" xfId="3" applyFont="1" applyBorder="1" applyAlignment="1">
      <alignment horizontal="distributed" vertical="center" justifyLastLine="1"/>
    </xf>
    <xf numFmtId="0" fontId="32" fillId="0" borderId="6" xfId="3" applyFont="1" applyBorder="1" applyAlignment="1">
      <alignment horizontal="distributed" vertical="center" justifyLastLine="1"/>
    </xf>
    <xf numFmtId="176" fontId="32" fillId="0" borderId="0" xfId="3" applyNumberFormat="1" applyFont="1" applyBorder="1">
      <alignment vertical="center"/>
    </xf>
    <xf numFmtId="176" fontId="32" fillId="0" borderId="6" xfId="3" applyNumberFormat="1" applyFont="1" applyBorder="1">
      <alignment vertical="center"/>
    </xf>
    <xf numFmtId="0" fontId="32" fillId="0" borderId="0" xfId="3" applyFont="1" applyBorder="1">
      <alignment vertical="center"/>
    </xf>
    <xf numFmtId="0" fontId="32" fillId="0" borderId="42" xfId="3" applyFont="1" applyBorder="1">
      <alignment vertical="center"/>
    </xf>
    <xf numFmtId="0" fontId="32" fillId="0" borderId="6" xfId="3" applyFont="1" applyBorder="1">
      <alignment vertical="center"/>
    </xf>
    <xf numFmtId="0" fontId="32" fillId="0" borderId="7" xfId="3" applyFont="1" applyBorder="1">
      <alignment vertical="center"/>
    </xf>
    <xf numFmtId="0" fontId="23" fillId="0" borderId="0" xfId="0" applyFont="1" applyAlignment="1">
      <alignment horizontal="right" vertical="center"/>
    </xf>
    <xf numFmtId="0" fontId="33" fillId="0" borderId="96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97" xfId="0" applyFont="1" applyBorder="1" applyAlignment="1">
      <alignment horizontal="center" vertical="center" shrinkToFit="1"/>
    </xf>
    <xf numFmtId="0" fontId="32" fillId="0" borderId="41" xfId="3" applyFont="1" applyBorder="1" applyAlignment="1">
      <alignment horizontal="left"/>
    </xf>
    <xf numFmtId="0" fontId="32" fillId="0" borderId="0" xfId="3" applyFont="1" applyBorder="1" applyAlignment="1">
      <alignment horizontal="left"/>
    </xf>
    <xf numFmtId="0" fontId="1" fillId="0" borderId="0" xfId="3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34" fillId="0" borderId="9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97" xfId="0" applyFont="1" applyBorder="1" applyAlignment="1">
      <alignment vertical="center"/>
    </xf>
    <xf numFmtId="0" fontId="32" fillId="0" borderId="0" xfId="3" applyFont="1" applyBorder="1" applyAlignment="1">
      <alignment horizontal="left" vertical="center" justifyLastLine="1"/>
    </xf>
    <xf numFmtId="0" fontId="32" fillId="0" borderId="1" xfId="3" applyFont="1" applyBorder="1" applyAlignment="1">
      <alignment horizontal="distributed" vertical="center" justifyLastLine="1"/>
    </xf>
    <xf numFmtId="0" fontId="32" fillId="0" borderId="2" xfId="3" applyFont="1" applyBorder="1" applyAlignment="1">
      <alignment horizontal="distributed" vertical="center" justifyLastLine="1"/>
    </xf>
    <xf numFmtId="176" fontId="32" fillId="0" borderId="2" xfId="3" applyNumberFormat="1" applyFont="1" applyBorder="1">
      <alignment vertical="center"/>
    </xf>
    <xf numFmtId="0" fontId="32" fillId="0" borderId="2" xfId="3" applyFont="1" applyBorder="1">
      <alignment vertical="center"/>
    </xf>
    <xf numFmtId="0" fontId="32" fillId="0" borderId="3" xfId="3" applyFont="1" applyBorder="1">
      <alignment vertical="center"/>
    </xf>
    <xf numFmtId="0" fontId="11" fillId="0" borderId="41" xfId="0" applyFont="1" applyBorder="1" applyAlignment="1">
      <alignment horizontal="center" vertical="distributed" textRotation="255"/>
    </xf>
    <xf numFmtId="0" fontId="0" fillId="0" borderId="78" xfId="0" applyBorder="1" applyAlignment="1"/>
    <xf numFmtId="0" fontId="0" fillId="0" borderId="41" xfId="0" applyBorder="1" applyAlignment="1"/>
    <xf numFmtId="0" fontId="6" fillId="0" borderId="0" xfId="0" applyFont="1" applyBorder="1" applyAlignment="1">
      <alignment horizontal="distributed" vertical="center"/>
    </xf>
    <xf numFmtId="0" fontId="0" fillId="0" borderId="0" xfId="0"/>
    <xf numFmtId="0" fontId="11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1" fillId="0" borderId="87" xfId="0" applyFont="1" applyBorder="1" applyAlignment="1">
      <alignment horizontal="center" vertical="distributed"/>
    </xf>
    <xf numFmtId="0" fontId="21" fillId="0" borderId="90" xfId="0" applyFont="1" applyBorder="1" applyAlignment="1">
      <alignment horizontal="center" vertical="distributed"/>
    </xf>
    <xf numFmtId="0" fontId="21" fillId="0" borderId="92" xfId="0" applyFont="1" applyBorder="1" applyAlignment="1">
      <alignment horizontal="center" vertical="distributed"/>
    </xf>
    <xf numFmtId="0" fontId="0" fillId="0" borderId="79" xfId="0" applyBorder="1" applyAlignment="1">
      <alignment vertical="center"/>
    </xf>
    <xf numFmtId="0" fontId="0" fillId="0" borderId="34" xfId="0" applyBorder="1" applyAlignment="1">
      <alignment vertical="center"/>
    </xf>
    <xf numFmtId="0" fontId="15" fillId="0" borderId="88" xfId="0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176" fontId="16" fillId="0" borderId="60" xfId="0" applyNumberFormat="1" applyFont="1" applyFill="1" applyBorder="1" applyAlignment="1">
      <alignment vertical="center"/>
    </xf>
    <xf numFmtId="176" fontId="16" fillId="2" borderId="61" xfId="0" applyNumberFormat="1" applyFont="1" applyFill="1" applyBorder="1" applyAlignment="1">
      <alignment vertical="center"/>
    </xf>
    <xf numFmtId="176" fontId="16" fillId="2" borderId="62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16" fillId="0" borderId="66" xfId="0" applyNumberFormat="1" applyFont="1" applyFill="1" applyBorder="1" applyAlignment="1">
      <alignment vertical="center"/>
    </xf>
    <xf numFmtId="176" fontId="16" fillId="0" borderId="67" xfId="0" applyNumberFormat="1" applyFont="1" applyFill="1" applyBorder="1" applyAlignment="1">
      <alignment vertical="center"/>
    </xf>
    <xf numFmtId="176" fontId="16" fillId="0" borderId="68" xfId="0" applyNumberFormat="1" applyFont="1" applyFill="1" applyBorder="1" applyAlignment="1">
      <alignment vertical="center"/>
    </xf>
    <xf numFmtId="176" fontId="16" fillId="0" borderId="71" xfId="0" applyNumberFormat="1" applyFont="1" applyFill="1" applyBorder="1" applyAlignment="1">
      <alignment vertical="center"/>
    </xf>
    <xf numFmtId="176" fontId="16" fillId="0" borderId="72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vertical="center"/>
    </xf>
    <xf numFmtId="176" fontId="16" fillId="0" borderId="52" xfId="0" applyNumberFormat="1" applyFont="1" applyFill="1" applyBorder="1" applyAlignment="1">
      <alignment vertical="center"/>
    </xf>
    <xf numFmtId="176" fontId="16" fillId="0" borderId="53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distributed" vertical="center"/>
    </xf>
    <xf numFmtId="176" fontId="16" fillId="0" borderId="33" xfId="0" applyNumberFormat="1" applyFont="1" applyFill="1" applyBorder="1" applyAlignment="1">
      <alignment vertical="center"/>
    </xf>
    <xf numFmtId="176" fontId="16" fillId="0" borderId="34" xfId="0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76" fontId="16" fillId="2" borderId="54" xfId="0" applyNumberFormat="1" applyFont="1" applyFill="1" applyBorder="1" applyAlignment="1">
      <alignment vertical="center"/>
    </xf>
    <xf numFmtId="176" fontId="16" fillId="2" borderId="27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0" fontId="0" fillId="0" borderId="31" xfId="0" applyFill="1" applyBorder="1" applyAlignment="1">
      <alignment horizontal="distributed" vertical="center"/>
    </xf>
    <xf numFmtId="176" fontId="16" fillId="2" borderId="57" xfId="0" applyNumberFormat="1" applyFont="1" applyFill="1" applyBorder="1" applyAlignment="1">
      <alignment vertical="center"/>
    </xf>
    <xf numFmtId="176" fontId="16" fillId="2" borderId="34" xfId="0" applyNumberFormat="1" applyFont="1" applyFill="1" applyBorder="1" applyAlignment="1">
      <alignment vertical="center"/>
    </xf>
    <xf numFmtId="176" fontId="16" fillId="0" borderId="57" xfId="0" applyNumberFormat="1" applyFont="1" applyFill="1" applyBorder="1" applyAlignment="1">
      <alignment vertical="center"/>
    </xf>
    <xf numFmtId="0" fontId="0" fillId="0" borderId="60" xfId="0" applyFill="1" applyBorder="1" applyAlignment="1">
      <alignment horizontal="distributed" vertical="center"/>
    </xf>
    <xf numFmtId="0" fontId="11" fillId="0" borderId="62" xfId="0" applyFont="1" applyFill="1" applyBorder="1" applyAlignment="1">
      <alignment horizontal="distributed" vertical="center"/>
    </xf>
    <xf numFmtId="176" fontId="16" fillId="0" borderId="69" xfId="0" applyNumberFormat="1" applyFont="1" applyFill="1" applyBorder="1" applyAlignment="1">
      <alignment vertical="center"/>
    </xf>
    <xf numFmtId="176" fontId="16" fillId="0" borderId="62" xfId="0" applyNumberFormat="1" applyFont="1" applyFill="1" applyBorder="1" applyAlignment="1">
      <alignment vertical="center"/>
    </xf>
    <xf numFmtId="176" fontId="16" fillId="0" borderId="43" xfId="0" applyNumberFormat="1" applyFont="1" applyFill="1" applyBorder="1" applyAlignment="1">
      <alignment vertical="center"/>
    </xf>
    <xf numFmtId="176" fontId="16" fillId="0" borderId="44" xfId="0" applyNumberFormat="1" applyFont="1" applyFill="1" applyBorder="1" applyAlignment="1">
      <alignment vertical="center"/>
    </xf>
    <xf numFmtId="176" fontId="16" fillId="0" borderId="46" xfId="0" applyNumberFormat="1" applyFont="1" applyFill="1" applyBorder="1" applyAlignment="1">
      <alignment vertical="center"/>
    </xf>
    <xf numFmtId="176" fontId="16" fillId="0" borderId="47" xfId="0" applyNumberFormat="1" applyFont="1" applyFill="1" applyBorder="1" applyAlignment="1">
      <alignment vertical="center"/>
    </xf>
    <xf numFmtId="176" fontId="16" fillId="0" borderId="48" xfId="0" applyNumberFormat="1" applyFont="1" applyFill="1" applyBorder="1" applyAlignment="1">
      <alignment vertical="center"/>
    </xf>
    <xf numFmtId="176" fontId="16" fillId="0" borderId="49" xfId="0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distributed" vertical="center"/>
    </xf>
    <xf numFmtId="176" fontId="16" fillId="0" borderId="37" xfId="0" applyNumberFormat="1" applyFont="1" applyFill="1" applyBorder="1" applyAlignment="1">
      <alignment vertical="center"/>
    </xf>
    <xf numFmtId="176" fontId="16" fillId="0" borderId="38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76" fontId="16" fillId="0" borderId="26" xfId="0" applyNumberFormat="1" applyFont="1" applyFill="1" applyBorder="1" applyAlignment="1">
      <alignment vertical="center"/>
    </xf>
    <xf numFmtId="176" fontId="16" fillId="0" borderId="27" xfId="0" applyNumberFormat="1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176" fontId="12" fillId="0" borderId="17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Border="1"/>
    <xf numFmtId="0" fontId="15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 shrinkToFit="1"/>
    </xf>
    <xf numFmtId="0" fontId="28" fillId="0" borderId="88" xfId="0" applyFont="1" applyFill="1" applyBorder="1" applyAlignment="1">
      <alignment horizontal="center" vertical="center" shrinkToFit="1"/>
    </xf>
    <xf numFmtId="0" fontId="28" fillId="0" borderId="135" xfId="0" applyFont="1" applyFill="1" applyBorder="1" applyAlignment="1">
      <alignment horizontal="center" vertical="center" shrinkToFit="1"/>
    </xf>
    <xf numFmtId="0" fontId="28" fillId="0" borderId="57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28" fillId="0" borderId="84" xfId="0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horizontal="center" vertical="center" shrinkToFit="1"/>
    </xf>
    <xf numFmtId="0" fontId="28" fillId="0" borderId="62" xfId="0" applyFont="1" applyFill="1" applyBorder="1" applyAlignment="1">
      <alignment horizontal="center" vertical="center" shrinkToFit="1"/>
    </xf>
    <xf numFmtId="0" fontId="28" fillId="0" borderId="63" xfId="0" applyFont="1" applyFill="1" applyBorder="1" applyAlignment="1">
      <alignment horizontal="center" vertical="center" shrinkToFit="1"/>
    </xf>
    <xf numFmtId="179" fontId="23" fillId="0" borderId="0" xfId="0" applyNumberFormat="1" applyFont="1" applyAlignment="1">
      <alignment horizontal="right" shrinkToFit="1"/>
    </xf>
    <xf numFmtId="0" fontId="1" fillId="0" borderId="100" xfId="0" applyFont="1" applyBorder="1" applyAlignment="1" applyProtection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 shrinkToFit="1"/>
    </xf>
    <xf numFmtId="0" fontId="28" fillId="0" borderId="122" xfId="0" applyFont="1" applyFill="1" applyBorder="1" applyAlignment="1">
      <alignment horizontal="center" vertical="center" shrinkToFit="1"/>
    </xf>
    <xf numFmtId="0" fontId="28" fillId="0" borderId="123" xfId="0" applyFont="1" applyFill="1" applyBorder="1" applyAlignment="1">
      <alignment horizontal="center" vertical="center" shrinkToFit="1"/>
    </xf>
    <xf numFmtId="0" fontId="28" fillId="0" borderId="64" xfId="0" applyFont="1" applyFill="1" applyBorder="1" applyAlignment="1">
      <alignment horizontal="center" vertical="center" shrinkToFit="1"/>
    </xf>
    <xf numFmtId="0" fontId="28" fillId="0" borderId="60" xfId="0" applyFont="1" applyFill="1" applyBorder="1" applyAlignment="1">
      <alignment horizontal="center" vertical="center" shrinkToFit="1"/>
    </xf>
    <xf numFmtId="0" fontId="28" fillId="0" borderId="65" xfId="0" applyFont="1" applyFill="1" applyBorder="1" applyAlignment="1">
      <alignment horizontal="center" vertical="center" shrinkToFit="1"/>
    </xf>
    <xf numFmtId="0" fontId="28" fillId="0" borderId="55" xfId="0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 shrinkToFit="1"/>
    </xf>
    <xf numFmtId="0" fontId="28" fillId="0" borderId="13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/>
    </xf>
    <xf numFmtId="37" fontId="1" fillId="0" borderId="8" xfId="0" applyNumberFormat="1" applyFont="1" applyBorder="1" applyAlignment="1" applyProtection="1">
      <alignment horizontal="center" vertical="center"/>
    </xf>
    <xf numFmtId="179" fontId="23" fillId="0" borderId="0" xfId="0" applyNumberFormat="1" applyFont="1" applyAlignment="1">
      <alignment horizontal="right" vertical="center" shrinkToFit="1"/>
    </xf>
    <xf numFmtId="0" fontId="3" fillId="4" borderId="0" xfId="0" applyFont="1" applyFill="1" applyAlignment="1">
      <alignment horizontal="center" vertical="center"/>
    </xf>
    <xf numFmtId="0" fontId="9" fillId="4" borderId="21" xfId="0" applyFont="1" applyFill="1" applyBorder="1" applyAlignment="1">
      <alignment vertical="center" shrinkToFit="1"/>
    </xf>
    <xf numFmtId="0" fontId="1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49" fontId="18" fillId="4" borderId="21" xfId="0" applyNumberFormat="1" applyFont="1" applyFill="1" applyBorder="1" applyAlignment="1">
      <alignment vertical="center"/>
    </xf>
    <xf numFmtId="0" fontId="18" fillId="4" borderId="21" xfId="0" applyFont="1" applyFill="1" applyBorder="1" applyAlignment="1">
      <alignment vertical="center"/>
    </xf>
    <xf numFmtId="176" fontId="16" fillId="3" borderId="26" xfId="0" applyNumberFormat="1" applyFont="1" applyFill="1" applyBorder="1" applyAlignment="1">
      <alignment vertical="center"/>
    </xf>
    <xf numFmtId="176" fontId="16" fillId="3" borderId="27" xfId="0" applyNumberFormat="1" applyFont="1" applyFill="1" applyBorder="1" applyAlignment="1">
      <alignment vertical="center"/>
    </xf>
    <xf numFmtId="176" fontId="16" fillId="3" borderId="33" xfId="0" applyNumberFormat="1" applyFont="1" applyFill="1" applyBorder="1" applyAlignment="1">
      <alignment vertical="center"/>
    </xf>
    <xf numFmtId="176" fontId="16" fillId="3" borderId="34" xfId="0" applyNumberFormat="1" applyFont="1" applyFill="1" applyBorder="1" applyAlignment="1">
      <alignment vertical="center"/>
    </xf>
    <xf numFmtId="176" fontId="16" fillId="3" borderId="37" xfId="0" applyNumberFormat="1" applyFont="1" applyFill="1" applyBorder="1" applyAlignment="1">
      <alignment vertical="center"/>
    </xf>
    <xf numFmtId="176" fontId="16" fillId="3" borderId="38" xfId="0" applyNumberFormat="1" applyFont="1" applyFill="1" applyBorder="1" applyAlignment="1">
      <alignment vertical="center"/>
    </xf>
    <xf numFmtId="0" fontId="15" fillId="4" borderId="88" xfId="0" applyFont="1" applyFill="1" applyBorder="1" applyAlignment="1">
      <alignment vertical="center"/>
    </xf>
    <xf numFmtId="0" fontId="15" fillId="4" borderId="89" xfId="0" applyFont="1" applyFill="1" applyBorder="1" applyAlignment="1">
      <alignment vertical="center"/>
    </xf>
    <xf numFmtId="0" fontId="15" fillId="4" borderId="31" xfId="0" applyFont="1" applyFill="1" applyBorder="1" applyAlignment="1">
      <alignment vertical="center"/>
    </xf>
    <xf numFmtId="0" fontId="15" fillId="4" borderId="32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2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32" fillId="0" borderId="1" xfId="3" applyFont="1" applyFill="1" applyBorder="1" applyAlignment="1">
      <alignment horizontal="center" vertical="center" justifyLastLine="1"/>
    </xf>
    <xf numFmtId="0" fontId="32" fillId="0" borderId="2" xfId="3" applyFont="1" applyFill="1" applyBorder="1" applyAlignment="1">
      <alignment horizontal="center" vertical="center" justifyLastLine="1"/>
    </xf>
    <xf numFmtId="0" fontId="32" fillId="0" borderId="3" xfId="3" applyFont="1" applyFill="1" applyBorder="1" applyAlignment="1">
      <alignment horizontal="center" vertical="center" justifyLastLine="1"/>
    </xf>
    <xf numFmtId="0" fontId="28" fillId="0" borderId="64" xfId="0" applyFont="1" applyFill="1" applyBorder="1" applyAlignment="1">
      <alignment horizontal="center" shrinkToFit="1"/>
    </xf>
    <xf numFmtId="0" fontId="28" fillId="0" borderId="60" xfId="0" applyFont="1" applyFill="1" applyBorder="1" applyAlignment="1">
      <alignment horizontal="center" shrinkToFit="1"/>
    </xf>
    <xf numFmtId="0" fontId="28" fillId="0" borderId="65" xfId="0" applyFont="1" applyFill="1" applyBorder="1" applyAlignment="1">
      <alignment horizontal="center" shrinkToFit="1"/>
    </xf>
    <xf numFmtId="0" fontId="28" fillId="0" borderId="121" xfId="0" applyFont="1" applyFill="1" applyBorder="1" applyAlignment="1">
      <alignment horizontal="center" shrinkToFit="1"/>
    </xf>
    <xf numFmtId="0" fontId="28" fillId="0" borderId="122" xfId="0" applyFont="1" applyFill="1" applyBorder="1" applyAlignment="1">
      <alignment horizontal="center" shrinkToFit="1"/>
    </xf>
    <xf numFmtId="0" fontId="28" fillId="0" borderId="123" xfId="0" applyFont="1" applyFill="1" applyBorder="1" applyAlignment="1">
      <alignment horizontal="center" shrinkToFit="1"/>
    </xf>
    <xf numFmtId="0" fontId="28" fillId="0" borderId="57" xfId="0" applyFont="1" applyFill="1" applyBorder="1" applyAlignment="1">
      <alignment horizontal="center" shrinkToFit="1"/>
    </xf>
    <xf numFmtId="0" fontId="28" fillId="0" borderId="34" xfId="0" applyFont="1" applyFill="1" applyBorder="1" applyAlignment="1">
      <alignment horizontal="center" shrinkToFit="1"/>
    </xf>
    <xf numFmtId="0" fontId="28" fillId="0" borderId="84" xfId="0" applyFont="1" applyFill="1" applyBorder="1" applyAlignment="1">
      <alignment horizontal="center" shrinkToFit="1"/>
    </xf>
    <xf numFmtId="0" fontId="28" fillId="0" borderId="55" xfId="0" applyFont="1" applyFill="1" applyBorder="1" applyAlignment="1">
      <alignment horizontal="center" shrinkToFit="1"/>
    </xf>
    <xf numFmtId="0" fontId="28" fillId="0" borderId="53" xfId="0" applyFont="1" applyFill="1" applyBorder="1" applyAlignment="1">
      <alignment horizontal="center" shrinkToFit="1"/>
    </xf>
    <xf numFmtId="0" fontId="28" fillId="0" borderId="130" xfId="0" applyFont="1" applyFill="1" applyBorder="1" applyAlignment="1">
      <alignment horizontal="center" shrinkToFit="1"/>
    </xf>
    <xf numFmtId="0" fontId="28" fillId="0" borderId="134" xfId="0" applyFont="1" applyFill="1" applyBorder="1" applyAlignment="1">
      <alignment horizontal="center" shrinkToFit="1"/>
    </xf>
    <xf numFmtId="0" fontId="28" fillId="0" borderId="88" xfId="0" applyFont="1" applyFill="1" applyBorder="1" applyAlignment="1">
      <alignment horizontal="center" shrinkToFit="1"/>
    </xf>
    <xf numFmtId="0" fontId="28" fillId="0" borderId="135" xfId="0" applyFont="1" applyFill="1" applyBorder="1" applyAlignment="1">
      <alignment horizontal="center" shrinkToFit="1"/>
    </xf>
    <xf numFmtId="0" fontId="28" fillId="0" borderId="61" xfId="0" applyFont="1" applyFill="1" applyBorder="1" applyAlignment="1">
      <alignment horizontal="center" shrinkToFit="1"/>
    </xf>
    <xf numFmtId="0" fontId="28" fillId="0" borderId="62" xfId="0" applyFont="1" applyFill="1" applyBorder="1" applyAlignment="1">
      <alignment horizontal="center" shrinkToFit="1"/>
    </xf>
    <xf numFmtId="0" fontId="28" fillId="0" borderId="63" xfId="0" applyFont="1" applyFill="1" applyBorder="1" applyAlignment="1">
      <alignment horizontal="center" shrinkToFit="1"/>
    </xf>
    <xf numFmtId="0" fontId="10" fillId="0" borderId="6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79" fontId="23" fillId="0" borderId="0" xfId="0" applyNumberFormat="1" applyFont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1</xdr:row>
          <xdr:rowOff>38100</xdr:rowOff>
        </xdr:from>
        <xdr:to>
          <xdr:col>5</xdr:col>
          <xdr:colOff>0</xdr:colOff>
          <xdr:row>2</xdr:row>
          <xdr:rowOff>200025</xdr:rowOff>
        </xdr:to>
        <xdr:sp macro="" textlink="">
          <xdr:nvSpPr>
            <xdr:cNvPr id="30721" name="Butto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0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表紙印刷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4</xdr:col>
          <xdr:colOff>247650</xdr:colOff>
          <xdr:row>4</xdr:row>
          <xdr:rowOff>152400</xdr:rowOff>
        </xdr:to>
        <xdr:sp macro="" textlink="">
          <xdr:nvSpPr>
            <xdr:cNvPr id="30722" name="Button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内容印刷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0</xdr:colOff>
      <xdr:row>1</xdr:row>
      <xdr:rowOff>0</xdr:rowOff>
    </xdr:from>
    <xdr:to>
      <xdr:col>11</xdr:col>
      <xdr:colOff>27675</xdr:colOff>
      <xdr:row>3</xdr:row>
      <xdr:rowOff>233697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5975" y="171450"/>
          <a:ext cx="799200" cy="700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581025</xdr:colOff>
      <xdr:row>6</xdr:row>
      <xdr:rowOff>190500</xdr:rowOff>
    </xdr:from>
    <xdr:to>
      <xdr:col>37</xdr:col>
      <xdr:colOff>24765</xdr:colOff>
      <xdr:row>9</xdr:row>
      <xdr:rowOff>43815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150" y="1571625"/>
          <a:ext cx="815340" cy="59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1</xdr:row>
          <xdr:rowOff>38100</xdr:rowOff>
        </xdr:from>
        <xdr:to>
          <xdr:col>5</xdr:col>
          <xdr:colOff>0</xdr:colOff>
          <xdr:row>2</xdr:row>
          <xdr:rowOff>200025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3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表紙印刷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4</xdr:col>
          <xdr:colOff>247650</xdr:colOff>
          <xdr:row>4</xdr:row>
          <xdr:rowOff>152400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3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内容印刷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200025</xdr:colOff>
      <xdr:row>13</xdr:row>
      <xdr:rowOff>85725</xdr:rowOff>
    </xdr:from>
    <xdr:to>
      <xdr:col>11</xdr:col>
      <xdr:colOff>114860</xdr:colOff>
      <xdr:row>14</xdr:row>
      <xdr:rowOff>151838</xdr:rowOff>
    </xdr:to>
    <xdr:sp macro="" textlink="">
      <xdr:nvSpPr>
        <xdr:cNvPr id="6" name="吹き出し: 四角形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00125" y="3200400"/>
          <a:ext cx="1972235" cy="313763"/>
        </a:xfrm>
        <a:prstGeom prst="wedgeRectCallout">
          <a:avLst>
            <a:gd name="adj1" fmla="val -65975"/>
            <a:gd name="adj2" fmla="val -725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右上の月が転記されます。</a:t>
          </a:r>
        </a:p>
      </xdr:txBody>
    </xdr:sp>
    <xdr:clientData/>
  </xdr:twoCellAnchor>
  <xdr:twoCellAnchor>
    <xdr:from>
      <xdr:col>10</xdr:col>
      <xdr:colOff>133350</xdr:colOff>
      <xdr:row>8</xdr:row>
      <xdr:rowOff>66675</xdr:rowOff>
    </xdr:from>
    <xdr:to>
      <xdr:col>17</xdr:col>
      <xdr:colOff>170889</xdr:colOff>
      <xdr:row>10</xdr:row>
      <xdr:rowOff>53228</xdr:rowOff>
    </xdr:to>
    <xdr:sp macro="" textlink="">
      <xdr:nvSpPr>
        <xdr:cNvPr id="8" name="吹き出し: 四角形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733675" y="1943100"/>
          <a:ext cx="1837764" cy="481853"/>
        </a:xfrm>
        <a:prstGeom prst="wedgeRectCallout">
          <a:avLst>
            <a:gd name="adj1" fmla="val -44587"/>
            <a:gd name="adj2" fmla="val 863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請求合計が転記されます。</a:t>
          </a:r>
        </a:p>
      </xdr:txBody>
    </xdr:sp>
    <xdr:clientData/>
  </xdr:twoCellAnchor>
  <xdr:twoCellAnchor>
    <xdr:from>
      <xdr:col>18</xdr:col>
      <xdr:colOff>57150</xdr:colOff>
      <xdr:row>15</xdr:row>
      <xdr:rowOff>28575</xdr:rowOff>
    </xdr:from>
    <xdr:to>
      <xdr:col>27</xdr:col>
      <xdr:colOff>196663</xdr:colOff>
      <xdr:row>17</xdr:row>
      <xdr:rowOff>145922</xdr:rowOff>
    </xdr:to>
    <xdr:sp macro="" textlink="">
      <xdr:nvSpPr>
        <xdr:cNvPr id="9" name="吹き出し: 四角形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714875" y="3638550"/>
          <a:ext cx="2454088" cy="612647"/>
        </a:xfrm>
        <a:prstGeom prst="wedgeRectCallout">
          <a:avLst>
            <a:gd name="adj1" fmla="val -82235"/>
            <a:gd name="adj2" fmla="val -1615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工事番号・工事件名は工事担当者にご確認のうえ、ご記入ください。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209550</xdr:colOff>
      <xdr:row>12</xdr:row>
      <xdr:rowOff>123825</xdr:rowOff>
    </xdr:from>
    <xdr:to>
      <xdr:col>33</xdr:col>
      <xdr:colOff>47625</xdr:colOff>
      <xdr:row>16</xdr:row>
      <xdr:rowOff>66673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7439025" y="2990850"/>
          <a:ext cx="1123950" cy="933448"/>
          <a:chOff x="9039225" y="2990850"/>
          <a:chExt cx="904874" cy="809623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9048749" y="3067048"/>
            <a:ext cx="895350" cy="733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solidFill>
                  <a:srgbClr val="FF0000"/>
                </a:solidFill>
              </a:rPr>
              <a:t>　</a:t>
            </a:r>
            <a:r>
              <a:rPr kumimoji="1" lang="en-US" altLang="ja-JP" sz="1400" b="1">
                <a:solidFill>
                  <a:srgbClr val="FF0000"/>
                </a:solidFill>
              </a:rPr>
              <a:t>ABC</a:t>
            </a:r>
          </a:p>
          <a:p>
            <a:r>
              <a:rPr kumimoji="1" lang="ja-JP" altLang="en-US" sz="1400" b="1">
                <a:solidFill>
                  <a:srgbClr val="FF0000"/>
                </a:solidFill>
              </a:rPr>
              <a:t>株式会社</a:t>
            </a:r>
          </a:p>
        </xdr:txBody>
      </xdr:sp>
      <xdr:sp macro="" textlink="">
        <xdr:nvSpPr>
          <xdr:cNvPr id="12" name="円/楕円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/>
        </xdr:nvSpPr>
        <xdr:spPr>
          <a:xfrm>
            <a:off x="9039225" y="2990850"/>
            <a:ext cx="742950" cy="69532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8</xdr:col>
      <xdr:colOff>0</xdr:colOff>
      <xdr:row>1</xdr:row>
      <xdr:rowOff>0</xdr:rowOff>
    </xdr:from>
    <xdr:to>
      <xdr:col>11</xdr:col>
      <xdr:colOff>27675</xdr:colOff>
      <xdr:row>3</xdr:row>
      <xdr:rowOff>233697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85975" y="171450"/>
          <a:ext cx="799200" cy="700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901510</xdr:colOff>
      <xdr:row>18</xdr:row>
      <xdr:rowOff>117104</xdr:rowOff>
    </xdr:from>
    <xdr:to>
      <xdr:col>6</xdr:col>
      <xdr:colOff>193461</xdr:colOff>
      <xdr:row>20</xdr:row>
      <xdr:rowOff>156322</xdr:rowOff>
    </xdr:to>
    <xdr:sp macro="" textlink="">
      <xdr:nvSpPr>
        <xdr:cNvPr id="8" name="吹き出し: 四角形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H="1">
          <a:off x="1255296" y="5913747"/>
          <a:ext cx="2367165" cy="719575"/>
        </a:xfrm>
        <a:prstGeom prst="wedgeRectCallout">
          <a:avLst>
            <a:gd name="adj1" fmla="val 20669"/>
            <a:gd name="adj2" fmla="val -1198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工種・契約については、注文書通りにご記入ください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340658</xdr:colOff>
      <xdr:row>18</xdr:row>
      <xdr:rowOff>168728</xdr:rowOff>
    </xdr:from>
    <xdr:to>
      <xdr:col>8</xdr:col>
      <xdr:colOff>661227</xdr:colOff>
      <xdr:row>21</xdr:row>
      <xdr:rowOff>109898</xdr:rowOff>
    </xdr:to>
    <xdr:sp macro="" textlink="">
      <xdr:nvSpPr>
        <xdr:cNvPr id="9" name="吹き出し: 四角形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769658" y="5965371"/>
          <a:ext cx="1667676" cy="961706"/>
        </a:xfrm>
        <a:prstGeom prst="wedgeRectCallout">
          <a:avLst>
            <a:gd name="adj1" fmla="val -725"/>
            <a:gd name="adj2" fmla="val -10253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前回迄出来高</a:t>
          </a:r>
          <a:endParaRPr kumimoji="1" lang="en-US" altLang="ja-JP" sz="1100"/>
        </a:p>
        <a:p>
          <a:pPr algn="l"/>
          <a:r>
            <a:rPr kumimoji="1" lang="ja-JP" altLang="en-US" sz="1100"/>
            <a:t>前回請求済の消費税抜を入力</a:t>
          </a:r>
        </a:p>
      </xdr:txBody>
    </xdr:sp>
    <xdr:clientData/>
  </xdr:twoCellAnchor>
  <xdr:twoCellAnchor>
    <xdr:from>
      <xdr:col>6</xdr:col>
      <xdr:colOff>676033</xdr:colOff>
      <xdr:row>22</xdr:row>
      <xdr:rowOff>235966</xdr:rowOff>
    </xdr:from>
    <xdr:to>
      <xdr:col>10</xdr:col>
      <xdr:colOff>418298</xdr:colOff>
      <xdr:row>24</xdr:row>
      <xdr:rowOff>174333</xdr:rowOff>
    </xdr:to>
    <xdr:sp macro="" textlink="">
      <xdr:nvSpPr>
        <xdr:cNvPr id="10" name="吹き出し: 四角形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105033" y="7393323"/>
          <a:ext cx="2436479" cy="618724"/>
        </a:xfrm>
        <a:prstGeom prst="wedgeRectCallout">
          <a:avLst>
            <a:gd name="adj1" fmla="val 24030"/>
            <a:gd name="adj2" fmla="val -3655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今回出来高</a:t>
          </a:r>
          <a:endParaRPr kumimoji="1" lang="en-US" altLang="ja-JP" sz="1100"/>
        </a:p>
        <a:p>
          <a:pPr algn="l"/>
          <a:r>
            <a:rPr kumimoji="1" lang="ja-JP" altLang="en-US" sz="1100"/>
            <a:t>今回請求の消費税抜金額を入力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515470</xdr:colOff>
      <xdr:row>18</xdr:row>
      <xdr:rowOff>181938</xdr:rowOff>
    </xdr:from>
    <xdr:to>
      <xdr:col>12</xdr:col>
      <xdr:colOff>773207</xdr:colOff>
      <xdr:row>20</xdr:row>
      <xdr:rowOff>131512</xdr:rowOff>
    </xdr:to>
    <xdr:sp macro="" textlink="">
      <xdr:nvSpPr>
        <xdr:cNvPr id="11" name="吹き出し: 四角形 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073588" y="5919350"/>
          <a:ext cx="2117913" cy="621927"/>
        </a:xfrm>
        <a:prstGeom prst="wedgeRectCallout">
          <a:avLst>
            <a:gd name="adj1" fmla="val 111"/>
            <a:gd name="adj2" fmla="val -14016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累計出来高</a:t>
          </a:r>
          <a:endParaRPr kumimoji="1" lang="en-US" altLang="ja-JP" sz="1100"/>
        </a:p>
        <a:p>
          <a:pPr algn="l"/>
          <a:r>
            <a:rPr kumimoji="1" lang="ja-JP" altLang="en-US" sz="1100"/>
            <a:t>前回迄出来高＋今回出来高</a:t>
          </a:r>
        </a:p>
      </xdr:txBody>
    </xdr:sp>
    <xdr:clientData/>
  </xdr:twoCellAnchor>
  <xdr:twoCellAnchor>
    <xdr:from>
      <xdr:col>12</xdr:col>
      <xdr:colOff>33618</xdr:colOff>
      <xdr:row>20</xdr:row>
      <xdr:rowOff>237967</xdr:rowOff>
    </xdr:from>
    <xdr:to>
      <xdr:col>13</xdr:col>
      <xdr:colOff>774086</xdr:colOff>
      <xdr:row>22</xdr:row>
      <xdr:rowOff>124306</xdr:rowOff>
    </xdr:to>
    <xdr:sp macro="" textlink="">
      <xdr:nvSpPr>
        <xdr:cNvPr id="12" name="吹き出し: 四角形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451912" y="6647732"/>
          <a:ext cx="1547292" cy="558692"/>
        </a:xfrm>
        <a:prstGeom prst="wedgeRectCallout">
          <a:avLst>
            <a:gd name="adj1" fmla="val 34932"/>
            <a:gd name="adj2" fmla="val -27277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残高</a:t>
          </a:r>
          <a:endParaRPr kumimoji="1" lang="en-US" altLang="ja-JP" sz="1100"/>
        </a:p>
        <a:p>
          <a:pPr algn="l"/>
          <a:r>
            <a:rPr kumimoji="1" lang="ja-JP" altLang="en-US" sz="1100"/>
            <a:t>契約－累計出来高</a:t>
          </a:r>
          <a:endParaRPr kumimoji="1" lang="en-US" altLang="ja-JP" sz="1100"/>
        </a:p>
      </xdr:txBody>
    </xdr:sp>
    <xdr:clientData/>
  </xdr:twoCellAnchor>
  <xdr:twoCellAnchor>
    <xdr:from>
      <xdr:col>2</xdr:col>
      <xdr:colOff>297996</xdr:colOff>
      <xdr:row>21</xdr:row>
      <xdr:rowOff>140715</xdr:rowOff>
    </xdr:from>
    <xdr:to>
      <xdr:col>6</xdr:col>
      <xdr:colOff>549568</xdr:colOff>
      <xdr:row>25</xdr:row>
      <xdr:rowOff>54428</xdr:rowOff>
    </xdr:to>
    <xdr:sp macro="" textlink="">
      <xdr:nvSpPr>
        <xdr:cNvPr id="13" name="吹き出し: 円形 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51782" y="6957894"/>
          <a:ext cx="3326786" cy="1274427"/>
        </a:xfrm>
        <a:prstGeom prst="wedgeEllipseCallout">
          <a:avLst>
            <a:gd name="adj1" fmla="val -6554"/>
            <a:gd name="adj2" fmla="val -454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総括表は</a:t>
          </a:r>
          <a:endParaRPr kumimoji="1" lang="en-US" altLang="ja-JP" sz="1100"/>
        </a:p>
        <a:p>
          <a:pPr algn="l"/>
          <a:r>
            <a:rPr kumimoji="1" lang="ja-JP" altLang="en-US" sz="1100"/>
            <a:t>工種別の合計で記入する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15</xdr:row>
      <xdr:rowOff>219075</xdr:rowOff>
    </xdr:from>
    <xdr:to>
      <xdr:col>4</xdr:col>
      <xdr:colOff>259419</xdr:colOff>
      <xdr:row>17</xdr:row>
      <xdr:rowOff>258293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409575" y="4914900"/>
          <a:ext cx="2364444" cy="705968"/>
        </a:xfrm>
        <a:prstGeom prst="wedgeRectCallout">
          <a:avLst>
            <a:gd name="adj1" fmla="val -16393"/>
            <a:gd name="adj2" fmla="val -12524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工種・契約については、注文書通りにご記入ください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179857</xdr:colOff>
      <xdr:row>15</xdr:row>
      <xdr:rowOff>198899</xdr:rowOff>
    </xdr:from>
    <xdr:to>
      <xdr:col>7</xdr:col>
      <xdr:colOff>455522</xdr:colOff>
      <xdr:row>18</xdr:row>
      <xdr:rowOff>140070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037357" y="4894724"/>
          <a:ext cx="1647265" cy="941296"/>
        </a:xfrm>
        <a:prstGeom prst="wedgeRectCallout">
          <a:avLst>
            <a:gd name="adj1" fmla="val 47686"/>
            <a:gd name="adj2" fmla="val -11286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前回迄出来高</a:t>
          </a:r>
          <a:endParaRPr kumimoji="1" lang="en-US" altLang="ja-JP" sz="1100"/>
        </a:p>
        <a:p>
          <a:pPr algn="l"/>
          <a:r>
            <a:rPr kumimoji="1" lang="ja-JP" altLang="en-US" sz="1100"/>
            <a:t>前回請求済の消費税抜を入力</a:t>
          </a:r>
        </a:p>
      </xdr:txBody>
    </xdr:sp>
    <xdr:clientData/>
  </xdr:twoCellAnchor>
  <xdr:twoCellAnchor>
    <xdr:from>
      <xdr:col>7</xdr:col>
      <xdr:colOff>513792</xdr:colOff>
      <xdr:row>16</xdr:row>
      <xdr:rowOff>305920</xdr:rowOff>
    </xdr:from>
    <xdr:to>
      <xdr:col>11</xdr:col>
      <xdr:colOff>256057</xdr:colOff>
      <xdr:row>18</xdr:row>
      <xdr:rowOff>244287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742892" y="5335120"/>
          <a:ext cx="2409265" cy="605117"/>
        </a:xfrm>
        <a:prstGeom prst="wedgeRectCallout">
          <a:avLst>
            <a:gd name="adj1" fmla="val -4024"/>
            <a:gd name="adj2" fmla="val -23761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今回出来高</a:t>
          </a:r>
          <a:endParaRPr kumimoji="1" lang="en-US" altLang="ja-JP" sz="1100"/>
        </a:p>
        <a:p>
          <a:pPr algn="l"/>
          <a:r>
            <a:rPr kumimoji="1" lang="ja-JP" altLang="en-US" sz="1100"/>
            <a:t>今回請求の消費税抜金額を入力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504824</xdr:colOff>
      <xdr:row>14</xdr:row>
      <xdr:rowOff>220191</xdr:rowOff>
    </xdr:from>
    <xdr:to>
      <xdr:col>13</xdr:col>
      <xdr:colOff>133349</xdr:colOff>
      <xdr:row>16</xdr:row>
      <xdr:rowOff>238124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067424" y="4582641"/>
          <a:ext cx="2295525" cy="684683"/>
        </a:xfrm>
        <a:prstGeom prst="wedgeRectCallout">
          <a:avLst>
            <a:gd name="adj1" fmla="val 8087"/>
            <a:gd name="adj2" fmla="val -9171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累計出来高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前回迄出来高＋今回出来高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495300</xdr:colOff>
      <xdr:row>18</xdr:row>
      <xdr:rowOff>298074</xdr:rowOff>
    </xdr:from>
    <xdr:to>
      <xdr:col>13</xdr:col>
      <xdr:colOff>781050</xdr:colOff>
      <xdr:row>20</xdr:row>
      <xdr:rowOff>180412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391400" y="5994024"/>
          <a:ext cx="1619250" cy="549088"/>
        </a:xfrm>
        <a:prstGeom prst="wedgeRectCallout">
          <a:avLst>
            <a:gd name="adj1" fmla="val 42685"/>
            <a:gd name="adj2" fmla="val -3486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残高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契約－累計出来高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565053</xdr:colOff>
      <xdr:row>11</xdr:row>
      <xdr:rowOff>67236</xdr:rowOff>
    </xdr:from>
    <xdr:to>
      <xdr:col>40</xdr:col>
      <xdr:colOff>38100</xdr:colOff>
      <xdr:row>13</xdr:row>
      <xdr:rowOff>173581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04578" y="2686611"/>
          <a:ext cx="844647" cy="601645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1</xdr:row>
      <xdr:rowOff>47625</xdr:rowOff>
    </xdr:from>
    <xdr:to>
      <xdr:col>10</xdr:col>
      <xdr:colOff>224790</xdr:colOff>
      <xdr:row>3</xdr:row>
      <xdr:rowOff>177165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219075"/>
          <a:ext cx="815340" cy="59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1</xdr:row>
          <xdr:rowOff>38100</xdr:rowOff>
        </xdr:from>
        <xdr:to>
          <xdr:col>5</xdr:col>
          <xdr:colOff>0</xdr:colOff>
          <xdr:row>2</xdr:row>
          <xdr:rowOff>200025</xdr:rowOff>
        </xdr:to>
        <xdr:sp macro="" textlink="">
          <xdr:nvSpPr>
            <xdr:cNvPr id="26625" name="Butto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6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表紙印刷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247650</xdr:colOff>
          <xdr:row>3</xdr:row>
          <xdr:rowOff>0</xdr:rowOff>
        </xdr:from>
        <xdr:to>
          <xdr:col>4</xdr:col>
          <xdr:colOff>247650</xdr:colOff>
          <xdr:row>4</xdr:row>
          <xdr:rowOff>152400</xdr:rowOff>
        </xdr:to>
        <xdr:sp macro="" textlink="">
          <xdr:nvSpPr>
            <xdr:cNvPr id="26626" name="Butto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6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内容印刷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200025</xdr:colOff>
      <xdr:row>13</xdr:row>
      <xdr:rowOff>85725</xdr:rowOff>
    </xdr:from>
    <xdr:to>
      <xdr:col>11</xdr:col>
      <xdr:colOff>114860</xdr:colOff>
      <xdr:row>14</xdr:row>
      <xdr:rowOff>151838</xdr:rowOff>
    </xdr:to>
    <xdr:sp macro="" textlink="">
      <xdr:nvSpPr>
        <xdr:cNvPr id="6" name="吹き出し: 四角形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000125" y="3200400"/>
          <a:ext cx="1972235" cy="313763"/>
        </a:xfrm>
        <a:prstGeom prst="wedgeRectCallout">
          <a:avLst>
            <a:gd name="adj1" fmla="val -65975"/>
            <a:gd name="adj2" fmla="val -725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右上の月が転記されます。</a:t>
          </a:r>
        </a:p>
      </xdr:txBody>
    </xdr:sp>
    <xdr:clientData/>
  </xdr:twoCellAnchor>
  <xdr:twoCellAnchor>
    <xdr:from>
      <xdr:col>10</xdr:col>
      <xdr:colOff>133350</xdr:colOff>
      <xdr:row>8</xdr:row>
      <xdr:rowOff>66675</xdr:rowOff>
    </xdr:from>
    <xdr:to>
      <xdr:col>17</xdr:col>
      <xdr:colOff>170889</xdr:colOff>
      <xdr:row>10</xdr:row>
      <xdr:rowOff>53228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733675" y="1943100"/>
          <a:ext cx="1837764" cy="481853"/>
        </a:xfrm>
        <a:prstGeom prst="wedgeRectCallout">
          <a:avLst>
            <a:gd name="adj1" fmla="val -44587"/>
            <a:gd name="adj2" fmla="val 8638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請求合計が転記されます。</a:t>
          </a:r>
        </a:p>
      </xdr:txBody>
    </xdr:sp>
    <xdr:clientData/>
  </xdr:twoCellAnchor>
  <xdr:twoCellAnchor>
    <xdr:from>
      <xdr:col>18</xdr:col>
      <xdr:colOff>57150</xdr:colOff>
      <xdr:row>15</xdr:row>
      <xdr:rowOff>28575</xdr:rowOff>
    </xdr:from>
    <xdr:to>
      <xdr:col>27</xdr:col>
      <xdr:colOff>196663</xdr:colOff>
      <xdr:row>17</xdr:row>
      <xdr:rowOff>145922</xdr:rowOff>
    </xdr:to>
    <xdr:sp macro="" textlink="">
      <xdr:nvSpPr>
        <xdr:cNvPr id="8" name="吹き出し: 四角形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714875" y="3638550"/>
          <a:ext cx="2454088" cy="612647"/>
        </a:xfrm>
        <a:prstGeom prst="wedgeRectCallout">
          <a:avLst>
            <a:gd name="adj1" fmla="val -82235"/>
            <a:gd name="adj2" fmla="val -1615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工事番号・工事件名は工事担当者にご確認のうえ、ご記入ください。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901510</xdr:colOff>
      <xdr:row>18</xdr:row>
      <xdr:rowOff>117104</xdr:rowOff>
    </xdr:from>
    <xdr:to>
      <xdr:col>6</xdr:col>
      <xdr:colOff>193461</xdr:colOff>
      <xdr:row>20</xdr:row>
      <xdr:rowOff>156322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flipH="1">
          <a:off x="1244410" y="5813054"/>
          <a:ext cx="2368526" cy="705968"/>
        </a:xfrm>
        <a:prstGeom prst="wedgeRectCallout">
          <a:avLst>
            <a:gd name="adj1" fmla="val 20669"/>
            <a:gd name="adj2" fmla="val -1198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工種・契約については、注文書通りにご記入ください。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340658</xdr:colOff>
      <xdr:row>18</xdr:row>
      <xdr:rowOff>168728</xdr:rowOff>
    </xdr:from>
    <xdr:to>
      <xdr:col>8</xdr:col>
      <xdr:colOff>661227</xdr:colOff>
      <xdr:row>21</xdr:row>
      <xdr:rowOff>109898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760133" y="5864678"/>
          <a:ext cx="1654069" cy="941295"/>
        </a:xfrm>
        <a:prstGeom prst="wedgeRectCallout">
          <a:avLst>
            <a:gd name="adj1" fmla="val -725"/>
            <a:gd name="adj2" fmla="val -10253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前回迄出来高</a:t>
          </a:r>
          <a:endParaRPr kumimoji="1" lang="en-US" altLang="ja-JP" sz="1100"/>
        </a:p>
        <a:p>
          <a:pPr algn="l"/>
          <a:r>
            <a:rPr kumimoji="1" lang="ja-JP" altLang="en-US" sz="1100"/>
            <a:t>前月請求済の消費税抜を入力</a:t>
          </a:r>
        </a:p>
      </xdr:txBody>
    </xdr:sp>
    <xdr:clientData/>
  </xdr:twoCellAnchor>
  <xdr:twoCellAnchor>
    <xdr:from>
      <xdr:col>6</xdr:col>
      <xdr:colOff>676033</xdr:colOff>
      <xdr:row>22</xdr:row>
      <xdr:rowOff>235966</xdr:rowOff>
    </xdr:from>
    <xdr:to>
      <xdr:col>10</xdr:col>
      <xdr:colOff>418298</xdr:colOff>
      <xdr:row>24</xdr:row>
      <xdr:rowOff>174333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095508" y="7265416"/>
          <a:ext cx="2409265" cy="605117"/>
        </a:xfrm>
        <a:prstGeom prst="wedgeRectCallout">
          <a:avLst>
            <a:gd name="adj1" fmla="val 24030"/>
            <a:gd name="adj2" fmla="val -3655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今回出来高</a:t>
          </a:r>
          <a:endParaRPr kumimoji="1" lang="en-US" altLang="ja-JP" sz="1100"/>
        </a:p>
        <a:p>
          <a:pPr algn="l"/>
          <a:r>
            <a:rPr kumimoji="1" lang="ja-JP" altLang="en-US" sz="1100"/>
            <a:t>今回請求の消費税抜金額を入力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496342</xdr:colOff>
      <xdr:row>18</xdr:row>
      <xdr:rowOff>249173</xdr:rowOff>
    </xdr:from>
    <xdr:to>
      <xdr:col>13</xdr:col>
      <xdr:colOff>272142</xdr:colOff>
      <xdr:row>20</xdr:row>
      <xdr:rowOff>198747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058942" y="5945123"/>
          <a:ext cx="2442800" cy="616324"/>
        </a:xfrm>
        <a:prstGeom prst="wedgeRectCallout">
          <a:avLst>
            <a:gd name="adj1" fmla="val 111"/>
            <a:gd name="adj2" fmla="val -14016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累計出来高</a:t>
          </a:r>
          <a:endParaRPr kumimoji="1" lang="en-US" altLang="ja-JP" sz="1100"/>
        </a:p>
        <a:p>
          <a:pPr algn="l"/>
          <a:r>
            <a:rPr kumimoji="1" lang="ja-JP" altLang="en-US" sz="1100"/>
            <a:t>前回迄出来高と今回出来高の合計額</a:t>
          </a:r>
        </a:p>
      </xdr:txBody>
    </xdr:sp>
    <xdr:clientData/>
  </xdr:twoCellAnchor>
  <xdr:twoCellAnchor>
    <xdr:from>
      <xdr:col>10</xdr:col>
      <xdr:colOff>642417</xdr:colOff>
      <xdr:row>24</xdr:row>
      <xdr:rowOff>36262</xdr:rowOff>
    </xdr:from>
    <xdr:to>
      <xdr:col>13</xdr:col>
      <xdr:colOff>774086</xdr:colOff>
      <xdr:row>25</xdr:row>
      <xdr:rowOff>258778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28892" y="7732462"/>
          <a:ext cx="2274794" cy="555891"/>
        </a:xfrm>
        <a:prstGeom prst="wedgeRectCallout">
          <a:avLst>
            <a:gd name="adj1" fmla="val 40726"/>
            <a:gd name="adj2" fmla="val -4733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残高</a:t>
          </a:r>
          <a:endParaRPr kumimoji="1" lang="en-US" altLang="ja-JP" sz="1100"/>
        </a:p>
        <a:p>
          <a:pPr algn="l"/>
          <a:r>
            <a:rPr kumimoji="1" lang="ja-JP" altLang="en-US" sz="1100"/>
            <a:t>契約金額から累計出来高を引く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297996</xdr:colOff>
      <xdr:row>21</xdr:row>
      <xdr:rowOff>140715</xdr:rowOff>
    </xdr:from>
    <xdr:to>
      <xdr:col>6</xdr:col>
      <xdr:colOff>549568</xdr:colOff>
      <xdr:row>25</xdr:row>
      <xdr:rowOff>54428</xdr:rowOff>
    </xdr:to>
    <xdr:sp macro="" textlink="">
      <xdr:nvSpPr>
        <xdr:cNvPr id="7" name="吹き出し: 円形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640896" y="6836790"/>
          <a:ext cx="3328147" cy="1247213"/>
        </a:xfrm>
        <a:prstGeom prst="wedgeEllipseCallout">
          <a:avLst>
            <a:gd name="adj1" fmla="val -6554"/>
            <a:gd name="adj2" fmla="val -454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総括表は</a:t>
          </a:r>
          <a:endParaRPr kumimoji="1" lang="en-US" altLang="ja-JP" sz="1100"/>
        </a:p>
        <a:p>
          <a:pPr algn="l"/>
          <a:r>
            <a:rPr kumimoji="1" lang="ja-JP" altLang="en-US" sz="1100"/>
            <a:t>工種別の合計で記入する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K59"/>
  <sheetViews>
    <sheetView tabSelected="1" view="pageBreakPreview" zoomScaleNormal="100" zoomScaleSheetLayoutView="100" workbookViewId="0">
      <selection activeCell="V15" sqref="V15:AF15"/>
    </sheetView>
  </sheetViews>
  <sheetFormatPr defaultRowHeight="13.5"/>
  <cols>
    <col min="1" max="2" width="3.375" style="1" customWidth="1"/>
    <col min="3" max="3" width="3.75" style="1" customWidth="1"/>
    <col min="4" max="33" width="3.375" style="1" customWidth="1"/>
    <col min="34" max="34" width="2.375" style="356" customWidth="1"/>
    <col min="35" max="16384" width="9" style="356"/>
  </cols>
  <sheetData>
    <row r="1" spans="1:33">
      <c r="AC1" s="1" t="s">
        <v>99</v>
      </c>
    </row>
    <row r="2" spans="1:33" ht="17.25" customHeight="1">
      <c r="Z2" s="489"/>
      <c r="AA2" s="489"/>
      <c r="AC2" s="2"/>
      <c r="AD2" s="3"/>
      <c r="AE2" s="3"/>
      <c r="AF2" s="3"/>
      <c r="AG2" s="4"/>
    </row>
    <row r="3" spans="1:33" ht="20.100000000000001" customHeight="1" thickBot="1">
      <c r="B3" s="5"/>
      <c r="C3" s="5"/>
      <c r="D3" s="5"/>
      <c r="E3" s="5"/>
      <c r="F3" s="5"/>
      <c r="K3" s="6"/>
      <c r="L3" s="7"/>
      <c r="M3" s="8" t="s">
        <v>0</v>
      </c>
      <c r="N3" s="8"/>
      <c r="O3" s="8"/>
      <c r="P3" s="8"/>
      <c r="Q3" s="8"/>
      <c r="R3" s="8" t="s">
        <v>1</v>
      </c>
      <c r="S3" s="8"/>
      <c r="T3" s="8"/>
      <c r="U3" s="8"/>
      <c r="V3" s="8"/>
      <c r="W3" s="8" t="s">
        <v>2</v>
      </c>
      <c r="X3" s="9"/>
      <c r="Z3" s="489"/>
      <c r="AA3" s="489"/>
      <c r="AC3" s="10"/>
      <c r="AD3" s="11"/>
      <c r="AE3" s="11"/>
      <c r="AF3" s="11"/>
      <c r="AG3" s="12"/>
    </row>
    <row r="4" spans="1:33" ht="20.100000000000001" customHeight="1" thickTop="1">
      <c r="B4" s="5"/>
      <c r="C4" s="5"/>
      <c r="D4" s="5"/>
      <c r="E4" s="5"/>
      <c r="F4" s="5"/>
      <c r="K4" s="6"/>
      <c r="L4" s="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1:33" ht="20.100000000000001" customHeight="1">
      <c r="W5" s="355" t="s">
        <v>104</v>
      </c>
      <c r="X5" s="355" t="s">
        <v>105</v>
      </c>
      <c r="Y5" s="490">
        <v>4</v>
      </c>
      <c r="Z5" s="490"/>
      <c r="AA5" s="355" t="s">
        <v>3</v>
      </c>
      <c r="AB5" s="490">
        <v>10</v>
      </c>
      <c r="AC5" s="490"/>
      <c r="AD5" s="355" t="s">
        <v>4</v>
      </c>
      <c r="AE5" s="490">
        <v>15</v>
      </c>
      <c r="AF5" s="490"/>
      <c r="AG5" s="355" t="s">
        <v>5</v>
      </c>
    </row>
    <row r="6" spans="1:33" ht="20.100000000000001" customHeight="1">
      <c r="B6" s="15"/>
      <c r="C6" s="16"/>
      <c r="D6" s="16"/>
      <c r="AB6" s="355"/>
      <c r="AC6" s="355"/>
      <c r="AD6" s="355"/>
      <c r="AE6" s="355"/>
      <c r="AF6" s="355"/>
      <c r="AG6" s="355"/>
    </row>
    <row r="7" spans="1:33" ht="20.100000000000001" customHeight="1">
      <c r="A7" s="11"/>
      <c r="B7" s="17" t="s">
        <v>6</v>
      </c>
      <c r="C7" s="11"/>
      <c r="D7" s="11"/>
      <c r="E7" s="499" t="s">
        <v>157</v>
      </c>
      <c r="F7" s="499"/>
      <c r="G7" s="499"/>
      <c r="H7" s="499"/>
      <c r="I7" s="499"/>
      <c r="J7" s="499"/>
      <c r="K7" s="499"/>
      <c r="L7" s="499"/>
      <c r="M7" s="499"/>
      <c r="N7" s="18" t="s">
        <v>7</v>
      </c>
      <c r="O7" s="19"/>
      <c r="P7" s="20"/>
      <c r="Q7" s="20"/>
      <c r="R7" s="20"/>
      <c r="S7" s="20"/>
    </row>
    <row r="8" spans="1:33" ht="20.10000000000000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0"/>
      <c r="P8" s="20"/>
      <c r="Q8" s="20"/>
      <c r="R8" s="20"/>
      <c r="S8" s="20"/>
    </row>
    <row r="9" spans="1:33" ht="20.100000000000001" customHeight="1" thickBot="1">
      <c r="A9" s="491" t="s">
        <v>8</v>
      </c>
      <c r="B9" s="492"/>
      <c r="C9" s="492"/>
      <c r="D9" s="492"/>
      <c r="E9" s="492"/>
      <c r="F9" s="492"/>
      <c r="G9" s="492"/>
      <c r="H9" s="492"/>
      <c r="I9" s="492"/>
      <c r="J9" s="492"/>
      <c r="K9" s="21"/>
      <c r="L9" s="21"/>
      <c r="M9" s="21"/>
      <c r="N9" s="20"/>
      <c r="O9" s="20"/>
      <c r="P9" s="20"/>
      <c r="Q9" s="20"/>
    </row>
    <row r="10" spans="1:33" ht="20.100000000000001" customHeight="1">
      <c r="A10" s="492"/>
      <c r="B10" s="492"/>
      <c r="C10" s="492"/>
      <c r="D10" s="492"/>
      <c r="E10" s="492"/>
      <c r="F10" s="492"/>
      <c r="G10" s="492"/>
      <c r="H10" s="492"/>
      <c r="I10" s="492"/>
      <c r="J10" s="492"/>
      <c r="S10" s="493" t="s">
        <v>9</v>
      </c>
      <c r="T10" s="494"/>
      <c r="U10" s="494"/>
      <c r="V10" s="494"/>
      <c r="W10" s="494"/>
      <c r="X10" s="495"/>
      <c r="Y10" s="496" t="s">
        <v>10</v>
      </c>
      <c r="Z10" s="497"/>
      <c r="AA10" s="497"/>
      <c r="AB10" s="22"/>
      <c r="AC10" s="22"/>
      <c r="AD10" s="22"/>
      <c r="AE10" s="22"/>
      <c r="AF10" s="22"/>
      <c r="AG10" s="23"/>
    </row>
    <row r="11" spans="1:33" ht="20.100000000000001" customHeight="1" thickBot="1">
      <c r="S11" s="24"/>
      <c r="T11" s="2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6"/>
    </row>
    <row r="12" spans="1:33" ht="19.5" customHeight="1">
      <c r="A12" s="27"/>
      <c r="B12" s="28" t="s">
        <v>11</v>
      </c>
      <c r="C12" s="28" t="s">
        <v>12</v>
      </c>
      <c r="D12" s="28" t="s">
        <v>13</v>
      </c>
      <c r="E12" s="28" t="s">
        <v>14</v>
      </c>
      <c r="F12" s="29"/>
      <c r="G12" s="479">
        <f>SUM(P28)</f>
        <v>0</v>
      </c>
      <c r="H12" s="480"/>
      <c r="I12" s="480"/>
      <c r="J12" s="480"/>
      <c r="K12" s="480"/>
      <c r="L12" s="480"/>
      <c r="M12" s="480"/>
      <c r="N12" s="480"/>
      <c r="O12" s="483"/>
      <c r="S12" s="24"/>
      <c r="T12" s="21" t="s">
        <v>15</v>
      </c>
      <c r="U12" s="21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26"/>
    </row>
    <row r="13" spans="1:33" ht="19.5" customHeight="1" thickBot="1">
      <c r="A13" s="30"/>
      <c r="B13" s="486">
        <f>AB5</f>
        <v>10</v>
      </c>
      <c r="C13" s="486"/>
      <c r="D13" s="31" t="s">
        <v>4</v>
      </c>
      <c r="E13" s="31" t="s">
        <v>16</v>
      </c>
      <c r="F13" s="26"/>
      <c r="G13" s="481"/>
      <c r="H13" s="482"/>
      <c r="I13" s="482"/>
      <c r="J13" s="482"/>
      <c r="K13" s="482"/>
      <c r="L13" s="482"/>
      <c r="M13" s="482"/>
      <c r="N13" s="482"/>
      <c r="O13" s="484"/>
      <c r="S13" s="24"/>
      <c r="T13" s="21"/>
      <c r="U13" s="21"/>
      <c r="V13" s="487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26"/>
    </row>
    <row r="14" spans="1:33" ht="20.100000000000001" customHeight="1">
      <c r="A14" s="32"/>
      <c r="B14" s="33"/>
      <c r="C14" s="33"/>
      <c r="D14" s="33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21"/>
      <c r="Q14" s="21"/>
      <c r="S14" s="24"/>
      <c r="T14" s="21" t="s">
        <v>17</v>
      </c>
      <c r="U14" s="21"/>
      <c r="V14" s="487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26"/>
    </row>
    <row r="15" spans="1:33" ht="20.100000000000001" customHeight="1" thickBot="1">
      <c r="P15" s="21"/>
      <c r="Q15" s="21"/>
      <c r="S15" s="24"/>
      <c r="T15" s="21"/>
      <c r="U15" s="21"/>
      <c r="V15" s="498" t="s">
        <v>97</v>
      </c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26"/>
    </row>
    <row r="16" spans="1:33" ht="19.5" customHeight="1" thickBot="1">
      <c r="A16" s="473" t="s">
        <v>18</v>
      </c>
      <c r="B16" s="474"/>
      <c r="C16" s="474"/>
      <c r="D16" s="474"/>
      <c r="E16" s="474"/>
      <c r="F16" s="475"/>
      <c r="G16" s="36"/>
      <c r="H16" s="476"/>
      <c r="I16" s="476"/>
      <c r="J16" s="476"/>
      <c r="K16" s="476"/>
      <c r="L16" s="476"/>
      <c r="M16" s="476"/>
      <c r="N16" s="476"/>
      <c r="O16" s="37"/>
      <c r="P16" s="361"/>
      <c r="Q16" s="361"/>
      <c r="R16" s="357"/>
      <c r="S16" s="38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</row>
    <row r="17" spans="1:35" ht="19.5" customHeight="1" thickBot="1">
      <c r="A17" s="473" t="s">
        <v>19</v>
      </c>
      <c r="B17" s="474"/>
      <c r="C17" s="474"/>
      <c r="D17" s="474"/>
      <c r="E17" s="474"/>
      <c r="F17" s="475"/>
      <c r="G17" s="36"/>
      <c r="H17" s="477"/>
      <c r="I17" s="477"/>
      <c r="J17" s="477"/>
      <c r="K17" s="477"/>
      <c r="L17" s="477"/>
      <c r="M17" s="477"/>
      <c r="N17" s="477"/>
      <c r="O17" s="3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</row>
    <row r="18" spans="1:35" ht="19.5" customHeight="1" thickBot="1">
      <c r="A18" s="473" t="s">
        <v>20</v>
      </c>
      <c r="B18" s="474"/>
      <c r="C18" s="474"/>
      <c r="D18" s="474"/>
      <c r="E18" s="474"/>
      <c r="F18" s="475"/>
      <c r="G18" s="41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2"/>
    </row>
    <row r="19" spans="1:35" ht="20.100000000000001" customHeight="1" thickBot="1">
      <c r="A19" s="43"/>
      <c r="B19" s="43"/>
      <c r="C19" s="43"/>
      <c r="D19" s="43"/>
      <c r="E19" s="43"/>
      <c r="F19" s="43"/>
      <c r="G19" s="21"/>
      <c r="H19" s="21"/>
      <c r="I19" s="21"/>
      <c r="J19" s="21"/>
      <c r="K19" s="21"/>
      <c r="L19" s="21"/>
      <c r="M19" s="21"/>
      <c r="N19" s="21"/>
      <c r="O19" s="21"/>
      <c r="P19" s="44"/>
      <c r="Q19" s="21"/>
      <c r="R19" s="21"/>
      <c r="S19" s="21"/>
      <c r="T19" s="21"/>
      <c r="U19" s="44"/>
      <c r="V19" s="44"/>
      <c r="W19" s="44"/>
      <c r="X19" s="44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5" s="49" customFormat="1" ht="19.5" customHeight="1" thickBot="1">
      <c r="A20" s="463" t="s">
        <v>21</v>
      </c>
      <c r="B20" s="464"/>
      <c r="C20" s="464"/>
      <c r="D20" s="464"/>
      <c r="E20" s="464"/>
      <c r="F20" s="465"/>
      <c r="G20" s="360"/>
      <c r="H20" s="360"/>
      <c r="I20" s="466" t="s">
        <v>22</v>
      </c>
      <c r="J20" s="466"/>
      <c r="K20" s="466"/>
      <c r="L20" s="466"/>
      <c r="M20" s="466"/>
      <c r="N20" s="45"/>
      <c r="O20" s="45"/>
      <c r="P20" s="46"/>
      <c r="Q20" s="45"/>
      <c r="R20" s="466" t="s">
        <v>23</v>
      </c>
      <c r="S20" s="466"/>
      <c r="T20" s="466"/>
      <c r="U20" s="466"/>
      <c r="V20" s="466"/>
      <c r="W20" s="360"/>
      <c r="X20" s="47"/>
      <c r="Y20" s="45"/>
      <c r="Z20" s="45"/>
      <c r="AA20" s="466" t="s">
        <v>24</v>
      </c>
      <c r="AB20" s="466"/>
      <c r="AC20" s="466"/>
      <c r="AD20" s="466"/>
      <c r="AE20" s="466"/>
      <c r="AF20" s="45"/>
      <c r="AG20" s="48"/>
    </row>
    <row r="21" spans="1:35" s="49" customFormat="1" ht="24" customHeight="1">
      <c r="A21" s="467" t="s">
        <v>25</v>
      </c>
      <c r="B21" s="50"/>
      <c r="C21" s="469" t="s">
        <v>26</v>
      </c>
      <c r="D21" s="470"/>
      <c r="E21" s="470"/>
      <c r="F21" s="51"/>
      <c r="G21" s="471">
        <f>総括表!G32</f>
        <v>0</v>
      </c>
      <c r="H21" s="472"/>
      <c r="I21" s="472"/>
      <c r="J21" s="472"/>
      <c r="K21" s="472"/>
      <c r="L21" s="472"/>
      <c r="M21" s="472"/>
      <c r="N21" s="472"/>
      <c r="O21" s="52"/>
      <c r="P21" s="471">
        <f>総括表!G33</f>
        <v>0</v>
      </c>
      <c r="Q21" s="472"/>
      <c r="R21" s="472"/>
      <c r="S21" s="472"/>
      <c r="T21" s="472"/>
      <c r="U21" s="472"/>
      <c r="V21" s="472"/>
      <c r="W21" s="472"/>
      <c r="X21" s="52"/>
      <c r="Y21" s="471">
        <f>SUM(G21,P21)</f>
        <v>0</v>
      </c>
      <c r="Z21" s="472"/>
      <c r="AA21" s="472"/>
      <c r="AB21" s="472"/>
      <c r="AC21" s="472"/>
      <c r="AD21" s="472"/>
      <c r="AE21" s="472"/>
      <c r="AF21" s="472"/>
      <c r="AG21" s="53"/>
      <c r="AI21" s="54"/>
    </row>
    <row r="22" spans="1:35" s="49" customFormat="1" ht="24" customHeight="1">
      <c r="A22" s="423"/>
      <c r="B22" s="55"/>
      <c r="C22" s="446" t="s">
        <v>27</v>
      </c>
      <c r="D22" s="446"/>
      <c r="E22" s="446"/>
      <c r="F22" s="56"/>
      <c r="G22" s="436">
        <f>INT(G21*10%)</f>
        <v>0</v>
      </c>
      <c r="H22" s="437"/>
      <c r="I22" s="437"/>
      <c r="J22" s="437"/>
      <c r="K22" s="437"/>
      <c r="L22" s="437"/>
      <c r="M22" s="437"/>
      <c r="N22" s="437"/>
      <c r="O22" s="57"/>
      <c r="P22" s="436">
        <f>INT(P21*10%)</f>
        <v>0</v>
      </c>
      <c r="Q22" s="437"/>
      <c r="R22" s="437"/>
      <c r="S22" s="437"/>
      <c r="T22" s="437"/>
      <c r="U22" s="437"/>
      <c r="V22" s="437"/>
      <c r="W22" s="437"/>
      <c r="X22" s="57"/>
      <c r="Y22" s="436">
        <f>SUM(G22,P22)</f>
        <v>0</v>
      </c>
      <c r="Z22" s="437"/>
      <c r="AA22" s="437"/>
      <c r="AB22" s="437"/>
      <c r="AC22" s="437"/>
      <c r="AD22" s="437"/>
      <c r="AE22" s="437"/>
      <c r="AF22" s="437"/>
      <c r="AG22" s="58"/>
    </row>
    <row r="23" spans="1:35" s="49" customFormat="1" ht="24" customHeight="1" thickBot="1">
      <c r="A23" s="468"/>
      <c r="B23" s="59"/>
      <c r="C23" s="460" t="s">
        <v>28</v>
      </c>
      <c r="D23" s="460"/>
      <c r="E23" s="460"/>
      <c r="F23" s="60"/>
      <c r="G23" s="461">
        <f>SUM(G21:N22)</f>
        <v>0</v>
      </c>
      <c r="H23" s="462"/>
      <c r="I23" s="462"/>
      <c r="J23" s="462"/>
      <c r="K23" s="462"/>
      <c r="L23" s="462"/>
      <c r="M23" s="462"/>
      <c r="N23" s="462"/>
      <c r="O23" s="61"/>
      <c r="P23" s="461">
        <f>SUM(P21:W22)</f>
        <v>0</v>
      </c>
      <c r="Q23" s="462"/>
      <c r="R23" s="462"/>
      <c r="S23" s="462"/>
      <c r="T23" s="462"/>
      <c r="U23" s="462"/>
      <c r="V23" s="462"/>
      <c r="W23" s="462"/>
      <c r="X23" s="61"/>
      <c r="Y23" s="461">
        <f>SUM(Y21:AF22)</f>
        <v>0</v>
      </c>
      <c r="Z23" s="462"/>
      <c r="AA23" s="462"/>
      <c r="AB23" s="462"/>
      <c r="AC23" s="462"/>
      <c r="AD23" s="462"/>
      <c r="AE23" s="462"/>
      <c r="AF23" s="462"/>
      <c r="AG23" s="62"/>
    </row>
    <row r="24" spans="1:35" s="49" customFormat="1" ht="24" customHeight="1" thickTop="1">
      <c r="A24" s="358" t="s">
        <v>29</v>
      </c>
      <c r="B24" s="63"/>
      <c r="C24" s="425" t="s">
        <v>30</v>
      </c>
      <c r="D24" s="426"/>
      <c r="E24" s="426"/>
      <c r="F24" s="64"/>
      <c r="G24" s="454">
        <f>総括表!I35</f>
        <v>0</v>
      </c>
      <c r="H24" s="455"/>
      <c r="I24" s="455"/>
      <c r="J24" s="455"/>
      <c r="K24" s="455"/>
      <c r="L24" s="455"/>
      <c r="M24" s="455"/>
      <c r="N24" s="455"/>
      <c r="O24" s="65"/>
      <c r="P24" s="454">
        <f>SUM(総括表!K35)</f>
        <v>0</v>
      </c>
      <c r="Q24" s="455"/>
      <c r="R24" s="455"/>
      <c r="S24" s="455"/>
      <c r="T24" s="455"/>
      <c r="U24" s="455"/>
      <c r="V24" s="455"/>
      <c r="W24" s="455"/>
      <c r="X24" s="66"/>
      <c r="Y24" s="454">
        <f>SUM(G24,P24)</f>
        <v>0</v>
      </c>
      <c r="Z24" s="455"/>
      <c r="AA24" s="455"/>
      <c r="AB24" s="455"/>
      <c r="AC24" s="455"/>
      <c r="AD24" s="455"/>
      <c r="AE24" s="455"/>
      <c r="AF24" s="455"/>
      <c r="AG24" s="67"/>
    </row>
    <row r="25" spans="1:35" s="49" customFormat="1" ht="24" customHeight="1" thickBot="1">
      <c r="A25" s="68" t="s">
        <v>31</v>
      </c>
      <c r="B25" s="69"/>
      <c r="C25" s="441" t="s">
        <v>32</v>
      </c>
      <c r="D25" s="442"/>
      <c r="E25" s="442"/>
      <c r="F25" s="70"/>
      <c r="G25" s="456">
        <f>SUM(総括表!I36)</f>
        <v>0</v>
      </c>
      <c r="H25" s="457"/>
      <c r="I25" s="457"/>
      <c r="J25" s="457"/>
      <c r="K25" s="457"/>
      <c r="L25" s="457"/>
      <c r="M25" s="457"/>
      <c r="N25" s="457"/>
      <c r="O25" s="71"/>
      <c r="P25" s="458">
        <f>SUM(総括表!K36)</f>
        <v>0</v>
      </c>
      <c r="Q25" s="459"/>
      <c r="R25" s="459"/>
      <c r="S25" s="459"/>
      <c r="T25" s="459"/>
      <c r="U25" s="459"/>
      <c r="V25" s="459"/>
      <c r="W25" s="459"/>
      <c r="X25" s="71"/>
      <c r="Y25" s="456">
        <f>SUM(G25,P25)</f>
        <v>0</v>
      </c>
      <c r="Z25" s="457"/>
      <c r="AA25" s="457"/>
      <c r="AB25" s="457"/>
      <c r="AC25" s="457"/>
      <c r="AD25" s="457"/>
      <c r="AE25" s="457"/>
      <c r="AF25" s="457"/>
      <c r="AG25" s="72"/>
    </row>
    <row r="26" spans="1:35" s="49" customFormat="1" ht="24" customHeight="1">
      <c r="A26" s="438" t="s">
        <v>33</v>
      </c>
      <c r="B26" s="69"/>
      <c r="C26" s="441" t="s">
        <v>34</v>
      </c>
      <c r="D26" s="442"/>
      <c r="E26" s="442"/>
      <c r="F26" s="70"/>
      <c r="G26" s="433">
        <f>SUM(G24:N25)</f>
        <v>0</v>
      </c>
      <c r="H26" s="434"/>
      <c r="I26" s="434"/>
      <c r="J26" s="434"/>
      <c r="K26" s="434"/>
      <c r="L26" s="434"/>
      <c r="M26" s="434"/>
      <c r="N26" s="434"/>
      <c r="O26" s="73"/>
      <c r="P26" s="443">
        <f>SUM(P24:W25)</f>
        <v>0</v>
      </c>
      <c r="Q26" s="444"/>
      <c r="R26" s="444"/>
      <c r="S26" s="444"/>
      <c r="T26" s="444"/>
      <c r="U26" s="444"/>
      <c r="V26" s="444"/>
      <c r="W26" s="444"/>
      <c r="X26" s="74"/>
      <c r="Y26" s="445">
        <f>SUM(Y24:AF25)</f>
        <v>0</v>
      </c>
      <c r="Z26" s="434"/>
      <c r="AA26" s="434"/>
      <c r="AB26" s="434"/>
      <c r="AC26" s="434"/>
      <c r="AD26" s="434"/>
      <c r="AE26" s="434"/>
      <c r="AF26" s="434"/>
      <c r="AG26" s="72"/>
    </row>
    <row r="27" spans="1:35" s="49" customFormat="1" ht="24" customHeight="1">
      <c r="A27" s="439"/>
      <c r="B27" s="55"/>
      <c r="C27" s="446" t="s">
        <v>27</v>
      </c>
      <c r="D27" s="446"/>
      <c r="E27" s="446"/>
      <c r="F27" s="56"/>
      <c r="G27" s="436">
        <f>総括表!I38</f>
        <v>0</v>
      </c>
      <c r="H27" s="437"/>
      <c r="I27" s="437"/>
      <c r="J27" s="437"/>
      <c r="K27" s="437"/>
      <c r="L27" s="437"/>
      <c r="M27" s="437"/>
      <c r="N27" s="437"/>
      <c r="O27" s="75"/>
      <c r="P27" s="447">
        <f>INT(P26*10%)</f>
        <v>0</v>
      </c>
      <c r="Q27" s="448"/>
      <c r="R27" s="448"/>
      <c r="S27" s="448"/>
      <c r="T27" s="448"/>
      <c r="U27" s="448"/>
      <c r="V27" s="448"/>
      <c r="W27" s="448"/>
      <c r="X27" s="76"/>
      <c r="Y27" s="449">
        <f>SUM(G27,P27)</f>
        <v>0</v>
      </c>
      <c r="Z27" s="437"/>
      <c r="AA27" s="437"/>
      <c r="AB27" s="437"/>
      <c r="AC27" s="437"/>
      <c r="AD27" s="437"/>
      <c r="AE27" s="437"/>
      <c r="AF27" s="437"/>
      <c r="AG27" s="58"/>
    </row>
    <row r="28" spans="1:35" s="49" customFormat="1" ht="24" customHeight="1" thickBot="1">
      <c r="A28" s="440"/>
      <c r="B28" s="77"/>
      <c r="C28" s="450" t="s">
        <v>35</v>
      </c>
      <c r="D28" s="450"/>
      <c r="E28" s="450"/>
      <c r="F28" s="78"/>
      <c r="G28" s="418">
        <f>SUM(G26:N27)</f>
        <v>0</v>
      </c>
      <c r="H28" s="419"/>
      <c r="I28" s="419"/>
      <c r="J28" s="419"/>
      <c r="K28" s="419"/>
      <c r="L28" s="419"/>
      <c r="M28" s="419"/>
      <c r="N28" s="419"/>
      <c r="O28" s="359"/>
      <c r="P28" s="420">
        <f>SUM(P26:W27)</f>
        <v>0</v>
      </c>
      <c r="Q28" s="421"/>
      <c r="R28" s="421"/>
      <c r="S28" s="421"/>
      <c r="T28" s="421"/>
      <c r="U28" s="421"/>
      <c r="V28" s="421"/>
      <c r="W28" s="421"/>
      <c r="X28" s="79"/>
      <c r="Y28" s="422">
        <f>SUM(Y26:AG27)</f>
        <v>0</v>
      </c>
      <c r="Z28" s="419"/>
      <c r="AA28" s="419"/>
      <c r="AB28" s="419"/>
      <c r="AC28" s="419"/>
      <c r="AD28" s="419"/>
      <c r="AE28" s="419"/>
      <c r="AF28" s="419"/>
      <c r="AG28" s="80"/>
    </row>
    <row r="29" spans="1:35" s="49" customFormat="1" ht="24" customHeight="1">
      <c r="A29" s="423" t="s">
        <v>36</v>
      </c>
      <c r="B29" s="63"/>
      <c r="C29" s="425" t="s">
        <v>37</v>
      </c>
      <c r="D29" s="426"/>
      <c r="E29" s="426"/>
      <c r="F29" s="64"/>
      <c r="G29" s="427"/>
      <c r="H29" s="428"/>
      <c r="I29" s="428"/>
      <c r="J29" s="428"/>
      <c r="K29" s="428"/>
      <c r="L29" s="428"/>
      <c r="M29" s="428"/>
      <c r="N29" s="428"/>
      <c r="O29" s="429"/>
      <c r="P29" s="427"/>
      <c r="Q29" s="428"/>
      <c r="R29" s="428"/>
      <c r="S29" s="428"/>
      <c r="T29" s="428"/>
      <c r="U29" s="428"/>
      <c r="V29" s="428"/>
      <c r="W29" s="428"/>
      <c r="X29" s="429"/>
      <c r="Y29" s="433">
        <f>Y21-Y26</f>
        <v>0</v>
      </c>
      <c r="Z29" s="434"/>
      <c r="AA29" s="434"/>
      <c r="AB29" s="434"/>
      <c r="AC29" s="434"/>
      <c r="AD29" s="434"/>
      <c r="AE29" s="434"/>
      <c r="AF29" s="434"/>
      <c r="AG29" s="67"/>
    </row>
    <row r="30" spans="1:35" s="49" customFormat="1" ht="24" customHeight="1">
      <c r="A30" s="423"/>
      <c r="B30" s="55"/>
      <c r="C30" s="435" t="s">
        <v>38</v>
      </c>
      <c r="D30" s="435"/>
      <c r="E30" s="435"/>
      <c r="F30" s="56"/>
      <c r="G30" s="427"/>
      <c r="H30" s="428"/>
      <c r="I30" s="428"/>
      <c r="J30" s="428"/>
      <c r="K30" s="428"/>
      <c r="L30" s="428"/>
      <c r="M30" s="428"/>
      <c r="N30" s="428"/>
      <c r="O30" s="429"/>
      <c r="P30" s="427"/>
      <c r="Q30" s="428"/>
      <c r="R30" s="428"/>
      <c r="S30" s="428"/>
      <c r="T30" s="428"/>
      <c r="U30" s="428"/>
      <c r="V30" s="428"/>
      <c r="W30" s="428"/>
      <c r="X30" s="429"/>
      <c r="Y30" s="436">
        <f>Y22-Y27</f>
        <v>0</v>
      </c>
      <c r="Z30" s="437"/>
      <c r="AA30" s="437"/>
      <c r="AB30" s="437"/>
      <c r="AC30" s="437"/>
      <c r="AD30" s="437"/>
      <c r="AE30" s="437"/>
      <c r="AF30" s="437"/>
      <c r="AG30" s="58"/>
    </row>
    <row r="31" spans="1:35" s="49" customFormat="1" ht="24" customHeight="1" thickBot="1">
      <c r="A31" s="424"/>
      <c r="B31" s="81"/>
      <c r="C31" s="451" t="s">
        <v>39</v>
      </c>
      <c r="D31" s="451"/>
      <c r="E31" s="451"/>
      <c r="F31" s="82"/>
      <c r="G31" s="430"/>
      <c r="H31" s="431"/>
      <c r="I31" s="431"/>
      <c r="J31" s="431"/>
      <c r="K31" s="431"/>
      <c r="L31" s="431"/>
      <c r="M31" s="431"/>
      <c r="N31" s="431"/>
      <c r="O31" s="432"/>
      <c r="P31" s="430"/>
      <c r="Q31" s="431"/>
      <c r="R31" s="431"/>
      <c r="S31" s="431"/>
      <c r="T31" s="431"/>
      <c r="U31" s="431"/>
      <c r="V31" s="431"/>
      <c r="W31" s="431"/>
      <c r="X31" s="432"/>
      <c r="Y31" s="452">
        <f>SUM(Y29:AF30)</f>
        <v>0</v>
      </c>
      <c r="Z31" s="453"/>
      <c r="AA31" s="453"/>
      <c r="AB31" s="453"/>
      <c r="AC31" s="453"/>
      <c r="AD31" s="453"/>
      <c r="AE31" s="453"/>
      <c r="AF31" s="453"/>
      <c r="AG31" s="83"/>
    </row>
    <row r="32" spans="1:35" s="49" customFormat="1" ht="18.7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7" ht="18.75" customHeight="1" thickBot="1">
      <c r="A33" s="2"/>
      <c r="B33" s="85"/>
      <c r="C33" s="86"/>
      <c r="D33" s="86"/>
      <c r="E33" s="86"/>
      <c r="F33" s="86"/>
      <c r="G33" s="86"/>
      <c r="H33" s="86"/>
      <c r="I33" s="86"/>
      <c r="J33" s="86"/>
      <c r="K33" s="86" t="s">
        <v>40</v>
      </c>
      <c r="L33" s="86" t="s">
        <v>41</v>
      </c>
      <c r="M33" s="86" t="s">
        <v>42</v>
      </c>
      <c r="N33" s="86" t="s">
        <v>13</v>
      </c>
      <c r="O33" s="86" t="s">
        <v>43</v>
      </c>
      <c r="P33" s="86" t="s">
        <v>42</v>
      </c>
      <c r="Q33" s="86" t="s">
        <v>44</v>
      </c>
      <c r="R33" s="86" t="s">
        <v>45</v>
      </c>
      <c r="S33" s="87"/>
      <c r="T33" s="88"/>
      <c r="U33" s="89"/>
      <c r="V33" s="89"/>
      <c r="W33" s="90"/>
      <c r="Y33" s="2"/>
      <c r="Z33" s="3"/>
      <c r="AA33" s="3"/>
      <c r="AB33" s="3"/>
      <c r="AC33" s="3"/>
      <c r="AD33" s="3"/>
      <c r="AE33" s="3"/>
      <c r="AF33" s="3"/>
      <c r="AG33" s="4"/>
    </row>
    <row r="34" spans="1:37" ht="18.75" customHeight="1" thickBot="1">
      <c r="A34" s="404" t="s">
        <v>46</v>
      </c>
      <c r="B34" s="405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 t="s">
        <v>47</v>
      </c>
      <c r="Q34" s="92" t="s">
        <v>42</v>
      </c>
      <c r="R34" s="92" t="s">
        <v>48</v>
      </c>
      <c r="S34" s="92" t="s">
        <v>49</v>
      </c>
      <c r="T34" s="93"/>
      <c r="U34" s="94"/>
      <c r="V34" s="95"/>
      <c r="W34" s="96"/>
      <c r="Y34" s="97"/>
      <c r="Z34" s="407" t="s">
        <v>158</v>
      </c>
      <c r="AA34" s="408"/>
      <c r="AB34" s="408"/>
      <c r="AC34" s="408"/>
      <c r="AD34" s="408"/>
      <c r="AE34" s="408"/>
      <c r="AF34" s="408"/>
      <c r="AG34" s="98"/>
    </row>
    <row r="35" spans="1:37" ht="18.75" customHeight="1" thickBot="1">
      <c r="A35" s="406"/>
      <c r="B35" s="405"/>
      <c r="C35" s="91"/>
      <c r="D35" s="409" t="s">
        <v>51</v>
      </c>
      <c r="E35" s="410"/>
      <c r="F35" s="410"/>
      <c r="G35" s="410"/>
      <c r="H35" s="410"/>
      <c r="I35" s="410"/>
      <c r="J35" s="410"/>
      <c r="K35" s="92"/>
      <c r="L35" s="92"/>
      <c r="M35" s="92" t="s">
        <v>52</v>
      </c>
      <c r="N35" s="92" t="s">
        <v>53</v>
      </c>
      <c r="O35" s="92" t="s">
        <v>54</v>
      </c>
      <c r="P35" s="99" t="s">
        <v>55</v>
      </c>
      <c r="Q35" s="43" t="s">
        <v>42</v>
      </c>
      <c r="R35" s="43" t="s">
        <v>56</v>
      </c>
      <c r="S35" s="100" t="s">
        <v>57</v>
      </c>
      <c r="T35" s="101" t="s">
        <v>58</v>
      </c>
      <c r="U35" s="43" t="s">
        <v>59</v>
      </c>
      <c r="V35" s="43"/>
      <c r="W35" s="102"/>
      <c r="Y35" s="97"/>
      <c r="Z35" s="31"/>
      <c r="AA35" s="31"/>
      <c r="AB35" s="31"/>
      <c r="AC35" s="31"/>
      <c r="AD35" s="31"/>
      <c r="AE35" s="31"/>
      <c r="AF35" s="21"/>
      <c r="AG35" s="98"/>
      <c r="AI35" s="356" t="s">
        <v>60</v>
      </c>
    </row>
    <row r="36" spans="1:37" ht="18.75" customHeight="1" thickBot="1">
      <c r="A36" s="406"/>
      <c r="B36" s="405"/>
      <c r="C36" s="43"/>
      <c r="D36" s="409" t="s">
        <v>61</v>
      </c>
      <c r="E36" s="410"/>
      <c r="F36" s="410"/>
      <c r="G36" s="410"/>
      <c r="H36" s="410"/>
      <c r="I36" s="410"/>
      <c r="J36" s="410"/>
      <c r="K36" s="92"/>
      <c r="L36" s="92"/>
      <c r="M36" s="92"/>
      <c r="N36" s="92"/>
      <c r="O36" s="92"/>
      <c r="P36" s="103"/>
      <c r="Q36" s="88"/>
      <c r="R36" s="104"/>
      <c r="S36" s="104"/>
      <c r="T36" s="104"/>
      <c r="U36" s="104"/>
      <c r="V36" s="104"/>
      <c r="W36" s="105"/>
      <c r="Y36" s="97"/>
      <c r="Z36" s="31"/>
      <c r="AA36" s="31"/>
      <c r="AB36" s="31"/>
      <c r="AC36" s="31"/>
      <c r="AD36" s="31"/>
      <c r="AE36" s="31"/>
      <c r="AF36" s="21"/>
      <c r="AG36" s="98"/>
    </row>
    <row r="37" spans="1:37" ht="18.75" customHeight="1">
      <c r="A37" s="406"/>
      <c r="B37" s="405"/>
      <c r="C37" s="411" t="s">
        <v>62</v>
      </c>
      <c r="D37" s="414" t="s">
        <v>63</v>
      </c>
      <c r="E37" s="415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7"/>
      <c r="Y37" s="97"/>
      <c r="Z37" s="407" t="s">
        <v>159</v>
      </c>
      <c r="AA37" s="408"/>
      <c r="AB37" s="408"/>
      <c r="AC37" s="408"/>
      <c r="AD37" s="408"/>
      <c r="AE37" s="408"/>
      <c r="AF37" s="408"/>
      <c r="AG37" s="98"/>
    </row>
    <row r="38" spans="1:37" ht="9" customHeight="1">
      <c r="A38" s="406"/>
      <c r="B38" s="405"/>
      <c r="C38" s="412"/>
      <c r="D38" s="106"/>
      <c r="E38" s="106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90"/>
      <c r="Y38" s="97"/>
      <c r="Z38" s="21"/>
      <c r="AA38" s="21"/>
      <c r="AB38" s="21"/>
      <c r="AC38" s="21"/>
      <c r="AD38" s="21"/>
      <c r="AE38" s="21"/>
      <c r="AF38" s="21"/>
      <c r="AG38" s="98"/>
    </row>
    <row r="39" spans="1:37" ht="9.75" customHeight="1">
      <c r="A39" s="97"/>
      <c r="B39" s="107"/>
      <c r="C39" s="412"/>
      <c r="D39" s="21"/>
      <c r="E39" s="2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2"/>
      <c r="Y39" s="10"/>
      <c r="Z39" s="11"/>
      <c r="AA39" s="11"/>
      <c r="AB39" s="11"/>
      <c r="AC39" s="11"/>
      <c r="AD39" s="11"/>
      <c r="AE39" s="11"/>
      <c r="AF39" s="11"/>
      <c r="AG39" s="12"/>
    </row>
    <row r="40" spans="1:37" ht="9" customHeight="1">
      <c r="A40" s="10"/>
      <c r="B40" s="108"/>
      <c r="C40" s="413"/>
      <c r="D40" s="11"/>
      <c r="E40" s="11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</row>
    <row r="41" spans="1:37" ht="9" customHeight="1"/>
    <row r="42" spans="1:37" ht="9" customHeight="1" thickBot="1"/>
    <row r="43" spans="1:37" ht="9" customHeight="1" thickTop="1">
      <c r="B43" s="258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60"/>
      <c r="AK43" s="356" t="s">
        <v>60</v>
      </c>
    </row>
    <row r="44" spans="1:37" ht="24" customHeight="1">
      <c r="B44" s="395" t="s">
        <v>100</v>
      </c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7"/>
      <c r="P44" s="247"/>
      <c r="T44" s="398" t="s">
        <v>98</v>
      </c>
      <c r="U44" s="398"/>
      <c r="V44" s="398"/>
      <c r="W44" s="398"/>
      <c r="X44" s="398"/>
      <c r="Y44" s="376"/>
      <c r="Z44" s="376"/>
      <c r="AA44" s="376"/>
      <c r="AB44" s="376"/>
      <c r="AC44" s="376"/>
      <c r="AD44" s="376"/>
      <c r="AE44" s="376"/>
      <c r="AF44" s="378"/>
      <c r="AG44" s="378"/>
      <c r="AH44" s="378"/>
    </row>
    <row r="45" spans="1:37" ht="24" customHeight="1">
      <c r="B45" s="369" t="s">
        <v>101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1"/>
      <c r="P45" s="247"/>
      <c r="T45" s="399"/>
      <c r="U45" s="400"/>
      <c r="V45" s="400"/>
      <c r="W45" s="400"/>
      <c r="X45" s="400"/>
      <c r="Y45" s="401"/>
      <c r="Z45" s="401"/>
      <c r="AA45" s="401"/>
      <c r="AB45" s="401"/>
      <c r="AC45" s="401"/>
      <c r="AD45" s="401"/>
      <c r="AE45" s="401"/>
      <c r="AF45" s="402"/>
      <c r="AG45" s="402"/>
      <c r="AH45" s="403"/>
    </row>
    <row r="46" spans="1:37" ht="6.75" customHeight="1">
      <c r="B46" s="26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2"/>
      <c r="P46" s="247"/>
      <c r="T46" s="372"/>
      <c r="U46" s="373"/>
      <c r="V46" s="373"/>
      <c r="W46" s="373"/>
      <c r="X46" s="373"/>
      <c r="Y46" s="376"/>
      <c r="Z46" s="376"/>
      <c r="AA46" s="376"/>
      <c r="AB46" s="376"/>
      <c r="AC46" s="376"/>
      <c r="AD46" s="376"/>
      <c r="AE46" s="376"/>
      <c r="AF46" s="378"/>
      <c r="AG46" s="378"/>
      <c r="AH46" s="379"/>
    </row>
    <row r="47" spans="1:37" ht="24" customHeight="1">
      <c r="A47" s="21"/>
      <c r="B47" s="395" t="s">
        <v>102</v>
      </c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7"/>
      <c r="P47" s="247"/>
      <c r="Q47" s="21"/>
      <c r="R47" s="21"/>
      <c r="S47" s="21"/>
      <c r="T47" s="372"/>
      <c r="U47" s="373"/>
      <c r="V47" s="373"/>
      <c r="W47" s="373"/>
      <c r="X47" s="373"/>
      <c r="Y47" s="376"/>
      <c r="Z47" s="376"/>
      <c r="AA47" s="376"/>
      <c r="AB47" s="376"/>
      <c r="AC47" s="376"/>
      <c r="AD47" s="376"/>
      <c r="AE47" s="376"/>
      <c r="AF47" s="378"/>
      <c r="AG47" s="378"/>
      <c r="AH47" s="379"/>
    </row>
    <row r="48" spans="1:37" ht="6" customHeight="1">
      <c r="A48" s="21"/>
      <c r="B48" s="26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62"/>
      <c r="P48" s="247"/>
      <c r="Q48" s="21"/>
      <c r="R48" s="21"/>
      <c r="S48" s="21"/>
      <c r="T48" s="97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48"/>
    </row>
    <row r="49" spans="1:34" ht="23.25" customHeight="1">
      <c r="A49" s="21"/>
      <c r="B49" s="383" t="s">
        <v>96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5"/>
      <c r="P49" s="247"/>
      <c r="Q49" s="21"/>
      <c r="R49" s="21"/>
      <c r="S49" s="21"/>
      <c r="T49" s="386"/>
      <c r="U49" s="387"/>
      <c r="V49" s="387"/>
      <c r="W49" s="387"/>
      <c r="X49" s="387"/>
      <c r="Y49" s="388"/>
      <c r="Z49" s="388"/>
      <c r="AA49" s="388"/>
      <c r="AB49" s="388"/>
      <c r="AC49" s="388"/>
      <c r="AD49" s="388"/>
      <c r="AE49" s="388"/>
      <c r="AF49" s="378"/>
      <c r="AG49" s="378"/>
      <c r="AH49" s="379"/>
    </row>
    <row r="50" spans="1:34" ht="6" customHeight="1">
      <c r="A50" s="21"/>
      <c r="B50" s="26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2"/>
      <c r="P50" s="247"/>
      <c r="Q50" s="21"/>
      <c r="R50" s="21"/>
      <c r="S50" s="21"/>
      <c r="T50" s="386"/>
      <c r="U50" s="387"/>
      <c r="V50" s="387"/>
      <c r="W50" s="387"/>
      <c r="X50" s="387"/>
      <c r="Y50" s="388"/>
      <c r="Z50" s="388"/>
      <c r="AA50" s="388"/>
      <c r="AB50" s="388"/>
      <c r="AC50" s="388"/>
      <c r="AD50" s="388"/>
      <c r="AE50" s="388"/>
      <c r="AF50" s="378"/>
      <c r="AG50" s="378"/>
      <c r="AH50" s="379"/>
    </row>
    <row r="51" spans="1:34" ht="22.5" customHeight="1">
      <c r="A51" s="21"/>
      <c r="B51" s="369" t="s">
        <v>103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1"/>
      <c r="P51" s="247"/>
      <c r="Q51" s="21"/>
      <c r="R51" s="21"/>
      <c r="S51" s="21"/>
      <c r="T51" s="372"/>
      <c r="U51" s="373"/>
      <c r="V51" s="373"/>
      <c r="W51" s="373"/>
      <c r="X51" s="373"/>
      <c r="Y51" s="376"/>
      <c r="Z51" s="376"/>
      <c r="AA51" s="376"/>
      <c r="AB51" s="376"/>
      <c r="AC51" s="376"/>
      <c r="AD51" s="376"/>
      <c r="AE51" s="376"/>
      <c r="AF51" s="378"/>
      <c r="AG51" s="378"/>
      <c r="AH51" s="379"/>
    </row>
    <row r="52" spans="1:34" ht="9.75" customHeight="1" thickBot="1">
      <c r="B52" s="263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5"/>
      <c r="P52" s="247"/>
      <c r="T52" s="374"/>
      <c r="U52" s="375"/>
      <c r="V52" s="375"/>
      <c r="W52" s="375"/>
      <c r="X52" s="375"/>
      <c r="Y52" s="377"/>
      <c r="Z52" s="377"/>
      <c r="AA52" s="377"/>
      <c r="AB52" s="377"/>
      <c r="AC52" s="377"/>
      <c r="AD52" s="377"/>
      <c r="AE52" s="377"/>
      <c r="AF52" s="380"/>
      <c r="AG52" s="380"/>
      <c r="AH52" s="381"/>
    </row>
    <row r="53" spans="1:34" ht="18" customHeight="1" thickTop="1">
      <c r="T53" s="373"/>
      <c r="U53" s="373"/>
      <c r="V53" s="373"/>
      <c r="W53" s="373"/>
      <c r="X53" s="373"/>
      <c r="Y53" s="376"/>
      <c r="Z53" s="376"/>
      <c r="AA53" s="376"/>
      <c r="AB53" s="376"/>
      <c r="AC53" s="376"/>
      <c r="AD53" s="376"/>
      <c r="AE53" s="376"/>
      <c r="AF53" s="378"/>
      <c r="AG53" s="378"/>
      <c r="AH53" s="378"/>
    </row>
    <row r="54" spans="1:34">
      <c r="AD54" s="363"/>
    </row>
    <row r="59" spans="1:34" ht="18" customHeight="1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W59" s="382" t="s">
        <v>154</v>
      </c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</row>
  </sheetData>
  <mergeCells count="101">
    <mergeCell ref="Z2:AA3"/>
    <mergeCell ref="Y5:Z5"/>
    <mergeCell ref="AB5:AC5"/>
    <mergeCell ref="AE5:AF5"/>
    <mergeCell ref="A9:J10"/>
    <mergeCell ref="S10:X10"/>
    <mergeCell ref="Y10:AA10"/>
    <mergeCell ref="V15:AF15"/>
    <mergeCell ref="E7:M7"/>
    <mergeCell ref="A16:F16"/>
    <mergeCell ref="H16:N16"/>
    <mergeCell ref="A17:F17"/>
    <mergeCell ref="H17:N17"/>
    <mergeCell ref="A18:F18"/>
    <mergeCell ref="H18:AF18"/>
    <mergeCell ref="G12:N13"/>
    <mergeCell ref="O12:O13"/>
    <mergeCell ref="V12:AF12"/>
    <mergeCell ref="B13:C13"/>
    <mergeCell ref="V13:AF13"/>
    <mergeCell ref="V14:AF14"/>
    <mergeCell ref="A20:F20"/>
    <mergeCell ref="I20:M20"/>
    <mergeCell ref="R20:V20"/>
    <mergeCell ref="AA20:AE20"/>
    <mergeCell ref="A21:A23"/>
    <mergeCell ref="C21:E21"/>
    <mergeCell ref="G21:N21"/>
    <mergeCell ref="P21:W21"/>
    <mergeCell ref="Y21:AF21"/>
    <mergeCell ref="C22:E22"/>
    <mergeCell ref="C24:E24"/>
    <mergeCell ref="G24:N24"/>
    <mergeCell ref="P24:W24"/>
    <mergeCell ref="Y24:AF24"/>
    <mergeCell ref="C25:E25"/>
    <mergeCell ref="G25:N25"/>
    <mergeCell ref="P25:W25"/>
    <mergeCell ref="Y25:AF25"/>
    <mergeCell ref="G22:N22"/>
    <mergeCell ref="P22:W22"/>
    <mergeCell ref="Y22:AF22"/>
    <mergeCell ref="C23:E23"/>
    <mergeCell ref="G23:N23"/>
    <mergeCell ref="P23:W23"/>
    <mergeCell ref="Y23:AF23"/>
    <mergeCell ref="G28:N28"/>
    <mergeCell ref="P28:W28"/>
    <mergeCell ref="Y28:AF28"/>
    <mergeCell ref="A29:A31"/>
    <mergeCell ref="C29:E29"/>
    <mergeCell ref="G29:O31"/>
    <mergeCell ref="P29:X31"/>
    <mergeCell ref="Y29:AF29"/>
    <mergeCell ref="C30:E30"/>
    <mergeCell ref="Y30:AF30"/>
    <mergeCell ref="A26:A28"/>
    <mergeCell ref="C26:E26"/>
    <mergeCell ref="G26:N26"/>
    <mergeCell ref="P26:W26"/>
    <mergeCell ref="Y26:AF26"/>
    <mergeCell ref="C27:E27"/>
    <mergeCell ref="G27:N27"/>
    <mergeCell ref="P27:W27"/>
    <mergeCell ref="Y27:AF27"/>
    <mergeCell ref="C28:E28"/>
    <mergeCell ref="C31:E31"/>
    <mergeCell ref="Y31:AF31"/>
    <mergeCell ref="B49:O49"/>
    <mergeCell ref="T49:AE50"/>
    <mergeCell ref="AF49:AH50"/>
    <mergeCell ref="F38:W40"/>
    <mergeCell ref="B44:O44"/>
    <mergeCell ref="T44:X44"/>
    <mergeCell ref="Y44:AE44"/>
    <mergeCell ref="AF44:AH44"/>
    <mergeCell ref="B45:O45"/>
    <mergeCell ref="T45:X45"/>
    <mergeCell ref="Y45:AE45"/>
    <mergeCell ref="AF45:AH45"/>
    <mergeCell ref="A34:B38"/>
    <mergeCell ref="Z34:AF34"/>
    <mergeCell ref="D35:J35"/>
    <mergeCell ref="D36:J36"/>
    <mergeCell ref="C37:C40"/>
    <mergeCell ref="D37:E37"/>
    <mergeCell ref="F37:W37"/>
    <mergeCell ref="Z37:AF37"/>
    <mergeCell ref="T46:X47"/>
    <mergeCell ref="Y46:AE47"/>
    <mergeCell ref="AF46:AH47"/>
    <mergeCell ref="B47:O47"/>
    <mergeCell ref="A59:N59"/>
    <mergeCell ref="B51:O51"/>
    <mergeCell ref="T51:X52"/>
    <mergeCell ref="Y51:AE52"/>
    <mergeCell ref="AF51:AH52"/>
    <mergeCell ref="T53:X53"/>
    <mergeCell ref="Y53:AE53"/>
    <mergeCell ref="AF53:AH53"/>
    <mergeCell ref="W59:AH59"/>
  </mergeCells>
  <phoneticPr fontId="2"/>
  <dataValidations count="1">
    <dataValidation imeMode="off" allowBlank="1" showInputMessage="1" showErrorMessage="1" sqref="H29:O31 Y21:Y31 P21:P31 W5:AG5 Q29:X31 G21:G31" xr:uid="{00000000-0002-0000-0000-000000000000}"/>
  </dataValidations>
  <pageMargins left="0.78740157480314965" right="0.39370078740157483" top="0.78740157480314965" bottom="0.19685039370078741" header="0.51181102362204722" footer="0.35433070866141736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Button 1">
              <controlPr defaultSize="0" print="0" autoFill="0" autoPict="0" macro="[0]!印刷マクロ">
                <anchor moveWithCells="1" sizeWithCells="1">
                  <from>
                    <xdr:col>0</xdr:col>
                    <xdr:colOff>247650</xdr:colOff>
                    <xdr:row>1</xdr:row>
                    <xdr:rowOff>38100</xdr:rowOff>
                  </from>
                  <to>
                    <xdr:col>5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Button 2">
              <controlPr defaultSize="0" print="0" autoFill="0" autoPict="0" macro="[0]!内訳印刷マクロ">
                <anchor moveWithCells="1" sizeWithCells="1">
                  <from>
                    <xdr:col>0</xdr:col>
                    <xdr:colOff>247650</xdr:colOff>
                    <xdr:row>3</xdr:row>
                    <xdr:rowOff>0</xdr:rowOff>
                  </from>
                  <to>
                    <xdr:col>4</xdr:col>
                    <xdr:colOff>247650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AH489"/>
  <sheetViews>
    <sheetView view="pageBreakPreview" topLeftCell="A31" zoomScaleNormal="100" zoomScaleSheetLayoutView="100" workbookViewId="0">
      <selection activeCell="M38" sqref="M38"/>
    </sheetView>
  </sheetViews>
  <sheetFormatPr defaultRowHeight="13.5"/>
  <cols>
    <col min="1" max="2" width="2.25" style="356" customWidth="1"/>
    <col min="3" max="3" width="21.625" style="362" customWidth="1"/>
    <col min="4" max="4" width="6.875" style="356" customWidth="1"/>
    <col min="5" max="5" width="4.5" style="356" customWidth="1"/>
    <col min="6" max="6" width="7.375" style="356" customWidth="1"/>
    <col min="7" max="7" width="10.625" style="356" customWidth="1"/>
    <col min="8" max="8" width="6.875" style="356" customWidth="1"/>
    <col min="9" max="9" width="10.625" style="356" customWidth="1"/>
    <col min="10" max="10" width="6.875" style="356" customWidth="1"/>
    <col min="11" max="11" width="10.625" style="356" customWidth="1"/>
    <col min="12" max="12" width="6.875" style="356" customWidth="1"/>
    <col min="13" max="14" width="10.625" style="356" customWidth="1"/>
    <col min="15" max="16384" width="9" style="356"/>
  </cols>
  <sheetData>
    <row r="1" spans="1:14" ht="20.25" customHeight="1" thickBot="1">
      <c r="C1" s="521" t="s">
        <v>92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109" t="s">
        <v>65</v>
      </c>
    </row>
    <row r="2" spans="1:14" ht="20.25" customHeight="1">
      <c r="A2" s="523" t="s">
        <v>66</v>
      </c>
      <c r="B2" s="524"/>
      <c r="C2" s="525"/>
      <c r="D2" s="523" t="s">
        <v>67</v>
      </c>
      <c r="E2" s="532"/>
      <c r="F2" s="532"/>
      <c r="G2" s="533"/>
      <c r="H2" s="537" t="s">
        <v>68</v>
      </c>
      <c r="I2" s="533"/>
      <c r="J2" s="538" t="s">
        <v>69</v>
      </c>
      <c r="K2" s="533"/>
      <c r="L2" s="523" t="s">
        <v>70</v>
      </c>
      <c r="M2" s="533"/>
      <c r="N2" s="510" t="s">
        <v>71</v>
      </c>
    </row>
    <row r="3" spans="1:14" ht="20.25" customHeight="1">
      <c r="A3" s="526"/>
      <c r="B3" s="527"/>
      <c r="C3" s="528"/>
      <c r="D3" s="534"/>
      <c r="E3" s="535"/>
      <c r="F3" s="535"/>
      <c r="G3" s="536"/>
      <c r="H3" s="534"/>
      <c r="I3" s="536"/>
      <c r="J3" s="534"/>
      <c r="K3" s="536"/>
      <c r="L3" s="534"/>
      <c r="M3" s="536"/>
      <c r="N3" s="511"/>
    </row>
    <row r="4" spans="1:14" ht="20.25" customHeight="1" thickBot="1">
      <c r="A4" s="529"/>
      <c r="B4" s="530"/>
      <c r="C4" s="531"/>
      <c r="D4" s="110" t="s">
        <v>72</v>
      </c>
      <c r="E4" s="111" t="s">
        <v>73</v>
      </c>
      <c r="F4" s="111" t="s">
        <v>74</v>
      </c>
      <c r="G4" s="112" t="s">
        <v>75</v>
      </c>
      <c r="H4" s="113" t="s">
        <v>72</v>
      </c>
      <c r="I4" s="114" t="s">
        <v>75</v>
      </c>
      <c r="J4" s="113" t="s">
        <v>72</v>
      </c>
      <c r="K4" s="114" t="s">
        <v>75</v>
      </c>
      <c r="L4" s="113" t="s">
        <v>72</v>
      </c>
      <c r="M4" s="114" t="s">
        <v>75</v>
      </c>
      <c r="N4" s="114" t="s">
        <v>75</v>
      </c>
    </row>
    <row r="5" spans="1:14" s="122" customFormat="1" ht="26.25" customHeight="1">
      <c r="A5" s="115"/>
      <c r="B5" s="116"/>
      <c r="C5" s="117"/>
      <c r="D5" s="118"/>
      <c r="E5" s="119"/>
      <c r="F5" s="120"/>
      <c r="G5" s="121"/>
      <c r="H5" s="118"/>
      <c r="I5" s="121"/>
      <c r="J5" s="118"/>
      <c r="K5" s="121"/>
      <c r="L5" s="118"/>
      <c r="M5" s="121"/>
      <c r="N5" s="121"/>
    </row>
    <row r="6" spans="1:14" s="122" customFormat="1" ht="26.25" customHeight="1">
      <c r="A6" s="123"/>
      <c r="B6" s="124"/>
      <c r="C6" s="125"/>
      <c r="D6" s="126"/>
      <c r="E6" s="127"/>
      <c r="F6" s="128"/>
      <c r="G6" s="129"/>
      <c r="H6" s="126"/>
      <c r="I6" s="130"/>
      <c r="J6" s="131"/>
      <c r="K6" s="130"/>
      <c r="L6" s="131"/>
      <c r="M6" s="130"/>
      <c r="N6" s="130"/>
    </row>
    <row r="7" spans="1:14" s="122" customFormat="1" ht="26.25" customHeight="1">
      <c r="A7" s="123"/>
      <c r="B7" s="124"/>
      <c r="C7" s="125"/>
      <c r="D7" s="126"/>
      <c r="E7" s="127"/>
      <c r="F7" s="128"/>
      <c r="G7" s="129"/>
      <c r="H7" s="126"/>
      <c r="I7" s="130"/>
      <c r="J7" s="131"/>
      <c r="K7" s="130"/>
      <c r="L7" s="131"/>
      <c r="M7" s="130"/>
      <c r="N7" s="130"/>
    </row>
    <row r="8" spans="1:14" s="122" customFormat="1" ht="26.25" customHeight="1">
      <c r="A8" s="132"/>
      <c r="B8" s="133"/>
      <c r="C8" s="134"/>
      <c r="D8" s="126"/>
      <c r="E8" s="127"/>
      <c r="F8" s="128"/>
      <c r="G8" s="129"/>
      <c r="H8" s="126"/>
      <c r="I8" s="129"/>
      <c r="J8" s="126"/>
      <c r="K8" s="129"/>
      <c r="L8" s="126"/>
      <c r="M8" s="129"/>
      <c r="N8" s="129"/>
    </row>
    <row r="9" spans="1:14" s="122" customFormat="1" ht="26.25" customHeight="1">
      <c r="A9" s="132"/>
      <c r="B9" s="133"/>
      <c r="C9" s="125"/>
      <c r="D9" s="126"/>
      <c r="E9" s="127"/>
      <c r="F9" s="135"/>
      <c r="G9" s="136"/>
      <c r="H9" s="137"/>
      <c r="I9" s="136"/>
      <c r="J9" s="137"/>
      <c r="K9" s="136"/>
      <c r="L9" s="137"/>
      <c r="M9" s="136"/>
      <c r="N9" s="130"/>
    </row>
    <row r="10" spans="1:14" s="142" customFormat="1" ht="26.25" customHeight="1">
      <c r="A10" s="123"/>
      <c r="B10" s="124"/>
      <c r="C10" s="125"/>
      <c r="D10" s="138"/>
      <c r="E10" s="139"/>
      <c r="F10" s="140"/>
      <c r="G10" s="129"/>
      <c r="H10" s="138"/>
      <c r="I10" s="141"/>
      <c r="J10" s="138"/>
      <c r="K10" s="130"/>
      <c r="L10" s="138"/>
      <c r="M10" s="130"/>
      <c r="N10" s="141"/>
    </row>
    <row r="11" spans="1:14" s="142" customFormat="1" ht="26.25" customHeight="1">
      <c r="A11" s="123"/>
      <c r="B11" s="124"/>
      <c r="C11" s="134"/>
      <c r="D11" s="143"/>
      <c r="E11" s="139"/>
      <c r="F11" s="140"/>
      <c r="G11" s="136"/>
      <c r="H11" s="144"/>
      <c r="I11" s="136"/>
      <c r="J11" s="144"/>
      <c r="K11" s="136"/>
      <c r="L11" s="144"/>
      <c r="M11" s="136"/>
      <c r="N11" s="136"/>
    </row>
    <row r="12" spans="1:14" s="122" customFormat="1" ht="26.25" customHeight="1">
      <c r="A12" s="132"/>
      <c r="B12" s="133"/>
      <c r="C12" s="145"/>
      <c r="D12" s="144"/>
      <c r="E12" s="139"/>
      <c r="F12" s="135"/>
      <c r="G12" s="136"/>
      <c r="H12" s="144"/>
      <c r="I12" s="136"/>
      <c r="J12" s="144"/>
      <c r="K12" s="136"/>
      <c r="L12" s="144"/>
      <c r="M12" s="136"/>
      <c r="N12" s="136"/>
    </row>
    <row r="13" spans="1:14" s="142" customFormat="1" ht="26.25" customHeight="1">
      <c r="A13" s="123"/>
      <c r="B13" s="124"/>
      <c r="C13" s="125"/>
      <c r="D13" s="138"/>
      <c r="E13" s="139"/>
      <c r="F13" s="140"/>
      <c r="G13" s="136"/>
      <c r="H13" s="138"/>
      <c r="I13" s="141"/>
      <c r="J13" s="138"/>
      <c r="K13" s="130"/>
      <c r="L13" s="138"/>
      <c r="M13" s="141"/>
      <c r="N13" s="141"/>
    </row>
    <row r="14" spans="1:14" s="122" customFormat="1" ht="26.25" customHeight="1">
      <c r="A14" s="132"/>
      <c r="B14" s="133"/>
      <c r="C14" s="146"/>
      <c r="D14" s="126"/>
      <c r="E14" s="127"/>
      <c r="F14" s="128"/>
      <c r="G14" s="129"/>
      <c r="H14" s="126"/>
      <c r="I14" s="130"/>
      <c r="J14" s="131"/>
      <c r="K14" s="130"/>
      <c r="L14" s="131"/>
      <c r="M14" s="130"/>
      <c r="N14" s="130"/>
    </row>
    <row r="15" spans="1:14" s="122" customFormat="1" ht="26.25" customHeight="1">
      <c r="A15" s="132"/>
      <c r="B15" s="133"/>
      <c r="C15" s="134"/>
      <c r="D15" s="137"/>
      <c r="E15" s="127"/>
      <c r="F15" s="135"/>
      <c r="G15" s="136"/>
      <c r="H15" s="137"/>
      <c r="I15" s="136"/>
      <c r="J15" s="137"/>
      <c r="K15" s="136"/>
      <c r="L15" s="137"/>
      <c r="M15" s="136"/>
      <c r="N15" s="136"/>
    </row>
    <row r="16" spans="1:14" s="122" customFormat="1" ht="26.25" customHeight="1">
      <c r="A16" s="123"/>
      <c r="B16" s="124"/>
      <c r="C16" s="125"/>
      <c r="D16" s="126"/>
      <c r="E16" s="127"/>
      <c r="F16" s="135"/>
      <c r="G16" s="136"/>
      <c r="H16" s="137"/>
      <c r="I16" s="136"/>
      <c r="J16" s="137"/>
      <c r="K16" s="136"/>
      <c r="L16" s="137"/>
      <c r="M16" s="136"/>
      <c r="N16" s="130"/>
    </row>
    <row r="17" spans="1:14" s="122" customFormat="1" ht="26.25" customHeight="1">
      <c r="A17" s="123"/>
      <c r="B17" s="124"/>
      <c r="C17" s="147"/>
      <c r="D17" s="144"/>
      <c r="E17" s="139"/>
      <c r="F17" s="135"/>
      <c r="G17" s="136"/>
      <c r="H17" s="144"/>
      <c r="I17" s="136"/>
      <c r="J17" s="144"/>
      <c r="K17" s="136"/>
      <c r="L17" s="144"/>
      <c r="M17" s="136"/>
      <c r="N17" s="136"/>
    </row>
    <row r="18" spans="1:14" s="122" customFormat="1" ht="26.25" customHeight="1">
      <c r="A18" s="123"/>
      <c r="B18" s="124"/>
      <c r="C18" s="125"/>
      <c r="D18" s="126"/>
      <c r="E18" s="127"/>
      <c r="F18" s="128"/>
      <c r="G18" s="129"/>
      <c r="H18" s="126"/>
      <c r="I18" s="130"/>
      <c r="J18" s="131"/>
      <c r="K18" s="130"/>
      <c r="L18" s="131"/>
      <c r="M18" s="130"/>
      <c r="N18" s="130"/>
    </row>
    <row r="19" spans="1:14" s="122" customFormat="1" ht="26.25" customHeight="1">
      <c r="A19" s="123"/>
      <c r="B19" s="124"/>
      <c r="C19" s="125"/>
      <c r="D19" s="126"/>
      <c r="E19" s="127"/>
      <c r="F19" s="128"/>
      <c r="G19" s="129"/>
      <c r="H19" s="126"/>
      <c r="I19" s="130"/>
      <c r="J19" s="131"/>
      <c r="K19" s="130"/>
      <c r="L19" s="131"/>
      <c r="M19" s="130"/>
      <c r="N19" s="130"/>
    </row>
    <row r="20" spans="1:14" s="150" customFormat="1" ht="26.25" customHeight="1">
      <c r="A20" s="123"/>
      <c r="B20" s="124"/>
      <c r="C20" s="125"/>
      <c r="D20" s="126"/>
      <c r="E20" s="127"/>
      <c r="F20" s="148"/>
      <c r="G20" s="149"/>
      <c r="H20" s="126"/>
      <c r="I20" s="130"/>
      <c r="J20" s="131"/>
      <c r="K20" s="130"/>
      <c r="L20" s="131"/>
      <c r="M20" s="130"/>
      <c r="N20" s="130"/>
    </row>
    <row r="21" spans="1:14" s="122" customFormat="1" ht="26.25" customHeight="1">
      <c r="A21" s="123"/>
      <c r="B21" s="124"/>
      <c r="C21" s="125"/>
      <c r="D21" s="126"/>
      <c r="E21" s="127"/>
      <c r="F21" s="135"/>
      <c r="G21" s="136"/>
      <c r="H21" s="126"/>
      <c r="I21" s="130"/>
      <c r="J21" s="131"/>
      <c r="K21" s="130"/>
      <c r="L21" s="131"/>
      <c r="M21" s="130"/>
      <c r="N21" s="130"/>
    </row>
    <row r="22" spans="1:14" s="122" customFormat="1" ht="26.25" customHeight="1">
      <c r="A22" s="123"/>
      <c r="B22" s="124"/>
      <c r="C22" s="151"/>
      <c r="D22" s="126"/>
      <c r="E22" s="127"/>
      <c r="F22" s="128"/>
      <c r="G22" s="129"/>
      <c r="H22" s="126"/>
      <c r="I22" s="152"/>
      <c r="J22" s="126"/>
      <c r="K22" s="130"/>
      <c r="L22" s="126"/>
      <c r="M22" s="152"/>
      <c r="N22" s="130"/>
    </row>
    <row r="23" spans="1:14" s="122" customFormat="1" ht="26.25" customHeight="1">
      <c r="A23" s="123"/>
      <c r="B23" s="124"/>
      <c r="C23" s="151"/>
      <c r="D23" s="126"/>
      <c r="E23" s="127"/>
      <c r="F23" s="128"/>
      <c r="G23" s="129"/>
      <c r="H23" s="126"/>
      <c r="I23" s="152"/>
      <c r="J23" s="126"/>
      <c r="K23" s="130"/>
      <c r="L23" s="126"/>
      <c r="M23" s="152"/>
      <c r="N23" s="130"/>
    </row>
    <row r="24" spans="1:14" s="122" customFormat="1" ht="26.25" customHeight="1">
      <c r="A24" s="123"/>
      <c r="B24" s="124"/>
      <c r="C24" s="134"/>
      <c r="D24" s="144"/>
      <c r="E24" s="139"/>
      <c r="F24" s="135"/>
      <c r="G24" s="136"/>
      <c r="H24" s="144"/>
      <c r="I24" s="136"/>
      <c r="J24" s="144"/>
      <c r="K24" s="136"/>
      <c r="L24" s="144"/>
      <c r="M24" s="136"/>
      <c r="N24" s="136"/>
    </row>
    <row r="25" spans="1:14" s="122" customFormat="1" ht="26.25" customHeight="1">
      <c r="A25" s="123"/>
      <c r="B25" s="124"/>
      <c r="C25" s="151"/>
      <c r="D25" s="144"/>
      <c r="E25" s="139"/>
      <c r="F25" s="135"/>
      <c r="G25" s="136"/>
      <c r="H25" s="144"/>
      <c r="I25" s="136"/>
      <c r="J25" s="144"/>
      <c r="K25" s="136"/>
      <c r="L25" s="144"/>
      <c r="M25" s="136"/>
      <c r="N25" s="136"/>
    </row>
    <row r="26" spans="1:14" s="122" customFormat="1" ht="26.25" customHeight="1">
      <c r="A26" s="123"/>
      <c r="B26" s="124"/>
      <c r="C26" s="151"/>
      <c r="D26" s="144"/>
      <c r="E26" s="139"/>
      <c r="F26" s="135"/>
      <c r="G26" s="136"/>
      <c r="H26" s="144"/>
      <c r="I26" s="136"/>
      <c r="J26" s="144"/>
      <c r="K26" s="136"/>
      <c r="L26" s="144"/>
      <c r="M26" s="136"/>
      <c r="N26" s="136"/>
    </row>
    <row r="27" spans="1:14" s="122" customFormat="1" ht="26.25" customHeight="1">
      <c r="A27" s="123"/>
      <c r="B27" s="124"/>
      <c r="C27" s="151"/>
      <c r="D27" s="144"/>
      <c r="E27" s="139"/>
      <c r="F27" s="135"/>
      <c r="G27" s="136"/>
      <c r="H27" s="144"/>
      <c r="I27" s="136"/>
      <c r="J27" s="144"/>
      <c r="K27" s="136"/>
      <c r="L27" s="144"/>
      <c r="M27" s="136"/>
      <c r="N27" s="136"/>
    </row>
    <row r="28" spans="1:14" s="122" customFormat="1" ht="26.25" customHeight="1">
      <c r="A28" s="123"/>
      <c r="B28" s="124"/>
      <c r="C28" s="151"/>
      <c r="D28" s="144"/>
      <c r="E28" s="139"/>
      <c r="F28" s="135"/>
      <c r="G28" s="136"/>
      <c r="H28" s="144"/>
      <c r="I28" s="136"/>
      <c r="J28" s="144"/>
      <c r="K28" s="136"/>
      <c r="L28" s="144"/>
      <c r="M28" s="136"/>
      <c r="N28" s="136"/>
    </row>
    <row r="29" spans="1:14" s="122" customFormat="1" ht="26.25" customHeight="1">
      <c r="A29" s="123"/>
      <c r="B29" s="124"/>
      <c r="C29" s="151"/>
      <c r="D29" s="144"/>
      <c r="E29" s="139"/>
      <c r="F29" s="135"/>
      <c r="G29" s="136"/>
      <c r="H29" s="144"/>
      <c r="I29" s="136"/>
      <c r="J29" s="144"/>
      <c r="K29" s="136"/>
      <c r="L29" s="144"/>
      <c r="M29" s="136"/>
      <c r="N29" s="136"/>
    </row>
    <row r="30" spans="1:14" s="122" customFormat="1" ht="26.25" customHeight="1">
      <c r="A30" s="153"/>
      <c r="B30" s="154"/>
      <c r="C30" s="155"/>
      <c r="D30" s="144"/>
      <c r="E30" s="139"/>
      <c r="F30" s="135"/>
      <c r="G30" s="136"/>
      <c r="H30" s="144"/>
      <c r="I30" s="136"/>
      <c r="J30" s="144"/>
      <c r="K30" s="136"/>
      <c r="L30" s="144"/>
      <c r="M30" s="136"/>
      <c r="N30" s="136"/>
    </row>
    <row r="31" spans="1:14" s="122" customFormat="1" ht="26.25" customHeight="1" thickBot="1">
      <c r="A31" s="156"/>
      <c r="B31" s="157"/>
      <c r="C31" s="158"/>
      <c r="D31" s="159"/>
      <c r="E31" s="160"/>
      <c r="F31" s="161"/>
      <c r="G31" s="162"/>
      <c r="H31" s="159"/>
      <c r="I31" s="162"/>
      <c r="J31" s="159"/>
      <c r="K31" s="162"/>
      <c r="L31" s="159"/>
      <c r="M31" s="162"/>
      <c r="N31" s="162"/>
    </row>
    <row r="32" spans="1:14" s="150" customFormat="1" ht="26.25" customHeight="1" thickTop="1">
      <c r="A32" s="512" t="s">
        <v>76</v>
      </c>
      <c r="B32" s="513"/>
      <c r="C32" s="514"/>
      <c r="D32" s="163"/>
      <c r="E32" s="164"/>
      <c r="F32" s="165"/>
      <c r="G32" s="166">
        <v>0</v>
      </c>
      <c r="H32" s="165"/>
      <c r="I32" s="166"/>
      <c r="J32" s="165"/>
      <c r="K32" s="166"/>
      <c r="L32" s="165"/>
      <c r="M32" s="166"/>
      <c r="N32" s="166"/>
    </row>
    <row r="33" spans="1:34" s="150" customFormat="1" ht="26.25" customHeight="1">
      <c r="A33" s="503" t="s">
        <v>77</v>
      </c>
      <c r="B33" s="504"/>
      <c r="C33" s="505"/>
      <c r="D33" s="167"/>
      <c r="E33" s="168"/>
      <c r="F33" s="148"/>
      <c r="G33" s="149"/>
      <c r="H33" s="148"/>
      <c r="I33" s="149"/>
      <c r="J33" s="148"/>
      <c r="K33" s="149"/>
      <c r="L33" s="148"/>
      <c r="M33" s="149"/>
      <c r="N33" s="149"/>
    </row>
    <row r="34" spans="1:34" s="150" customFormat="1" ht="26.25" customHeight="1">
      <c r="A34" s="515" t="s">
        <v>78</v>
      </c>
      <c r="B34" s="516"/>
      <c r="C34" s="517"/>
      <c r="D34" s="169"/>
      <c r="E34" s="170"/>
      <c r="F34" s="171"/>
      <c r="G34" s="172">
        <f>SUM(G32:G33)</f>
        <v>0</v>
      </c>
      <c r="H34" s="173"/>
      <c r="I34" s="172"/>
      <c r="J34" s="173"/>
      <c r="K34" s="172"/>
      <c r="L34" s="173"/>
      <c r="M34" s="172"/>
      <c r="N34" s="172"/>
    </row>
    <row r="35" spans="1:34" s="150" customFormat="1" ht="26.25" customHeight="1">
      <c r="A35" s="518" t="s">
        <v>79</v>
      </c>
      <c r="B35" s="519"/>
      <c r="C35" s="520"/>
      <c r="D35" s="174"/>
      <c r="E35" s="175"/>
      <c r="F35" s="176"/>
      <c r="G35" s="177"/>
      <c r="H35" s="178"/>
      <c r="I35" s="177"/>
      <c r="J35" s="178"/>
      <c r="K35" s="177"/>
      <c r="L35" s="178"/>
      <c r="M35" s="177">
        <f>SUM(I35,K35)</f>
        <v>0</v>
      </c>
      <c r="N35" s="177">
        <f>SUM(G34-M35)</f>
        <v>0</v>
      </c>
    </row>
    <row r="36" spans="1:34" s="150" customFormat="1" ht="26.25" customHeight="1">
      <c r="A36" s="515" t="s">
        <v>80</v>
      </c>
      <c r="B36" s="516"/>
      <c r="C36" s="517"/>
      <c r="D36" s="169"/>
      <c r="E36" s="170"/>
      <c r="F36" s="171"/>
      <c r="G36" s="172"/>
      <c r="H36" s="173"/>
      <c r="I36" s="172"/>
      <c r="J36" s="173"/>
      <c r="K36" s="172"/>
      <c r="L36" s="173"/>
      <c r="M36" s="172">
        <f>SUM(I36,K36)</f>
        <v>0</v>
      </c>
      <c r="N36" s="172">
        <f>-(M36)</f>
        <v>0</v>
      </c>
    </row>
    <row r="37" spans="1:34" s="150" customFormat="1" ht="26.25" customHeight="1">
      <c r="A37" s="500" t="s">
        <v>81</v>
      </c>
      <c r="B37" s="501"/>
      <c r="C37" s="502"/>
      <c r="D37" s="179"/>
      <c r="E37" s="180"/>
      <c r="F37" s="181"/>
      <c r="G37" s="182">
        <f>G34</f>
        <v>0</v>
      </c>
      <c r="H37" s="183"/>
      <c r="I37" s="182">
        <f>SUM(I35:I36)</f>
        <v>0</v>
      </c>
      <c r="J37" s="183"/>
      <c r="K37" s="182">
        <f>SUM(K35:K36)</f>
        <v>0</v>
      </c>
      <c r="L37" s="183"/>
      <c r="M37" s="182">
        <f>SUM(I37+K37)</f>
        <v>0</v>
      </c>
      <c r="N37" s="182">
        <f>SUM(N35:N36)</f>
        <v>0</v>
      </c>
    </row>
    <row r="38" spans="1:34" s="150" customFormat="1" ht="27" customHeight="1">
      <c r="A38" s="503" t="s">
        <v>82</v>
      </c>
      <c r="B38" s="504"/>
      <c r="C38" s="505"/>
      <c r="D38" s="167"/>
      <c r="E38" s="168"/>
      <c r="F38" s="148"/>
      <c r="G38" s="184">
        <f>INT(G37*10%)</f>
        <v>0</v>
      </c>
      <c r="H38" s="185"/>
      <c r="I38" s="184">
        <f>INT(I37*10%)</f>
        <v>0</v>
      </c>
      <c r="J38" s="185"/>
      <c r="K38" s="184">
        <f>INT(K37*10%)</f>
        <v>0</v>
      </c>
      <c r="L38" s="185"/>
      <c r="M38" s="184">
        <f>I38+K38</f>
        <v>0</v>
      </c>
      <c r="N38" s="149">
        <f>G38-M38</f>
        <v>0</v>
      </c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</row>
    <row r="39" spans="1:34" s="150" customFormat="1" ht="26.25" customHeight="1" thickBot="1">
      <c r="A39" s="506" t="s">
        <v>83</v>
      </c>
      <c r="B39" s="507"/>
      <c r="C39" s="508"/>
      <c r="D39" s="187"/>
      <c r="E39" s="188"/>
      <c r="F39" s="189"/>
      <c r="G39" s="190">
        <f>SUM(G37:G38)</f>
        <v>0</v>
      </c>
      <c r="H39" s="191"/>
      <c r="I39" s="190">
        <f>SUM(I37:I38)</f>
        <v>0</v>
      </c>
      <c r="J39" s="191"/>
      <c r="K39" s="190">
        <f>SUM(K37:K38)</f>
        <v>0</v>
      </c>
      <c r="L39" s="191"/>
      <c r="M39" s="190">
        <f>SUM(M37:M38)</f>
        <v>0</v>
      </c>
      <c r="N39" s="190">
        <f>SUM(N37:N38)</f>
        <v>0</v>
      </c>
    </row>
    <row r="40" spans="1:34" ht="19.5" customHeight="1">
      <c r="C40" s="25"/>
      <c r="D40" s="192"/>
      <c r="E40" s="193"/>
      <c r="F40" s="194"/>
      <c r="G40" s="194"/>
      <c r="H40" s="192"/>
      <c r="I40" s="194"/>
      <c r="J40" s="192"/>
      <c r="K40" s="194"/>
      <c r="L40" s="192"/>
      <c r="M40" s="194"/>
      <c r="N40" s="194"/>
    </row>
    <row r="41" spans="1:34" ht="17.25">
      <c r="C41" s="195"/>
      <c r="D41" s="196"/>
      <c r="E41" s="197"/>
      <c r="F41" s="198"/>
      <c r="G41" s="198"/>
      <c r="H41" s="197"/>
      <c r="I41" s="197"/>
      <c r="J41" s="197"/>
      <c r="K41" s="197"/>
      <c r="L41" s="197"/>
      <c r="M41" s="197"/>
      <c r="N41" s="197"/>
    </row>
    <row r="42" spans="1:34" ht="17.25">
      <c r="C42" s="195"/>
      <c r="D42" s="196"/>
      <c r="E42" s="197"/>
      <c r="F42" s="198"/>
      <c r="G42" s="198"/>
      <c r="H42" s="197"/>
      <c r="I42" s="197"/>
      <c r="J42" s="197"/>
      <c r="K42" s="197"/>
      <c r="L42" s="197"/>
      <c r="M42" s="197"/>
      <c r="N42" s="197"/>
    </row>
    <row r="43" spans="1:34" ht="17.25">
      <c r="C43" s="195"/>
      <c r="D43" s="196"/>
      <c r="E43" s="197"/>
      <c r="F43" s="198"/>
      <c r="G43" s="198"/>
      <c r="H43" s="197"/>
      <c r="I43" s="197"/>
      <c r="J43" s="197"/>
      <c r="K43" s="197"/>
      <c r="L43" s="197"/>
      <c r="M43" s="197"/>
      <c r="N43" s="197"/>
    </row>
    <row r="44" spans="1:34" ht="26.25" customHeight="1">
      <c r="A44" s="367"/>
      <c r="B44" s="367"/>
      <c r="C44" s="367"/>
      <c r="D44" s="367"/>
      <c r="E44" s="367"/>
      <c r="F44" s="365"/>
      <c r="G44" s="365"/>
      <c r="H44" s="366"/>
      <c r="I44" s="365"/>
      <c r="J44" s="509" t="s">
        <v>156</v>
      </c>
      <c r="K44" s="509"/>
      <c r="L44" s="509"/>
      <c r="M44" s="509"/>
      <c r="N44" s="509"/>
    </row>
    <row r="45" spans="1:34" ht="17.25">
      <c r="C45" s="195"/>
      <c r="D45" s="196"/>
      <c r="E45" s="197"/>
      <c r="F45" s="198"/>
      <c r="G45" s="198"/>
      <c r="H45" s="197"/>
      <c r="I45" s="197"/>
      <c r="J45" s="197"/>
      <c r="K45" s="197"/>
      <c r="L45" s="197"/>
      <c r="M45" s="197"/>
      <c r="N45" s="197"/>
    </row>
    <row r="46" spans="1:34" ht="17.25">
      <c r="C46" s="195"/>
      <c r="D46" s="196"/>
      <c r="E46" s="197"/>
      <c r="F46" s="198"/>
      <c r="G46" s="198"/>
      <c r="H46" s="197"/>
      <c r="I46" s="197"/>
      <c r="J46" s="197"/>
      <c r="K46" s="197"/>
      <c r="L46" s="197"/>
      <c r="M46" s="197"/>
      <c r="N46" s="197"/>
    </row>
    <row r="47" spans="1:34" ht="17.25">
      <c r="C47" s="195"/>
      <c r="D47" s="196"/>
      <c r="E47" s="197"/>
      <c r="F47" s="198"/>
      <c r="G47" s="198"/>
      <c r="H47" s="197"/>
      <c r="I47" s="197"/>
      <c r="J47" s="197"/>
      <c r="K47" s="197"/>
      <c r="L47" s="197"/>
      <c r="M47" s="197"/>
      <c r="N47" s="197"/>
    </row>
    <row r="48" spans="1:34" ht="17.25">
      <c r="C48" s="195"/>
      <c r="D48" s="196"/>
      <c r="E48" s="197"/>
      <c r="F48" s="198"/>
      <c r="G48" s="198"/>
      <c r="H48" s="197"/>
      <c r="I48" s="197"/>
      <c r="J48" s="197"/>
      <c r="K48" s="197"/>
      <c r="L48" s="197"/>
      <c r="M48" s="197"/>
      <c r="N48" s="197"/>
    </row>
    <row r="49" spans="3:14" ht="17.25">
      <c r="C49" s="195"/>
      <c r="D49" s="196"/>
      <c r="E49" s="197"/>
      <c r="F49" s="198"/>
      <c r="G49" s="198"/>
      <c r="H49" s="197"/>
      <c r="I49" s="197"/>
      <c r="J49" s="197"/>
      <c r="K49" s="197"/>
      <c r="L49" s="197"/>
      <c r="M49" s="197"/>
      <c r="N49" s="197"/>
    </row>
    <row r="50" spans="3:14" ht="17.25">
      <c r="C50" s="195"/>
      <c r="D50" s="196"/>
      <c r="E50" s="197"/>
      <c r="F50" s="198"/>
      <c r="G50" s="198"/>
      <c r="H50" s="197"/>
      <c r="I50" s="197"/>
      <c r="J50" s="197"/>
      <c r="K50" s="197"/>
      <c r="L50" s="197"/>
      <c r="M50" s="197"/>
      <c r="N50" s="197"/>
    </row>
    <row r="51" spans="3:14" ht="17.25">
      <c r="C51" s="195"/>
      <c r="D51" s="196"/>
      <c r="E51" s="197"/>
      <c r="F51" s="198"/>
      <c r="G51" s="198"/>
      <c r="H51" s="197"/>
      <c r="I51" s="197"/>
      <c r="J51" s="197"/>
      <c r="K51" s="197"/>
      <c r="L51" s="197"/>
      <c r="M51" s="197"/>
      <c r="N51" s="197"/>
    </row>
    <row r="52" spans="3:14" ht="17.25">
      <c r="C52" s="195"/>
      <c r="D52" s="196"/>
      <c r="E52" s="197"/>
      <c r="F52" s="198"/>
      <c r="G52" s="198"/>
      <c r="H52" s="197"/>
      <c r="I52" s="197"/>
      <c r="J52" s="197"/>
      <c r="K52" s="197"/>
      <c r="L52" s="197"/>
      <c r="M52" s="197"/>
      <c r="N52" s="197"/>
    </row>
    <row r="53" spans="3:14" ht="17.25">
      <c r="C53" s="195"/>
      <c r="D53" s="196"/>
      <c r="E53" s="197"/>
      <c r="F53" s="198"/>
      <c r="G53" s="198"/>
      <c r="H53" s="197"/>
      <c r="I53" s="197"/>
      <c r="J53" s="197"/>
      <c r="K53" s="197"/>
      <c r="L53" s="197"/>
      <c r="M53" s="197"/>
      <c r="N53" s="197"/>
    </row>
    <row r="54" spans="3:14" ht="17.25">
      <c r="C54" s="195"/>
      <c r="D54" s="196"/>
      <c r="E54" s="197"/>
      <c r="F54" s="198"/>
      <c r="G54" s="198"/>
      <c r="H54" s="197"/>
      <c r="I54" s="197"/>
      <c r="J54" s="197"/>
      <c r="K54" s="197"/>
      <c r="L54" s="197"/>
      <c r="M54" s="197"/>
      <c r="N54" s="197"/>
    </row>
    <row r="55" spans="3:14" ht="17.25">
      <c r="C55" s="195"/>
      <c r="D55" s="196"/>
      <c r="E55" s="197"/>
      <c r="F55" s="198"/>
      <c r="G55" s="198"/>
      <c r="H55" s="197"/>
      <c r="I55" s="197"/>
      <c r="J55" s="197"/>
      <c r="K55" s="197"/>
      <c r="L55" s="197"/>
      <c r="M55" s="197"/>
      <c r="N55" s="197"/>
    </row>
    <row r="56" spans="3:14" ht="17.25">
      <c r="C56" s="195"/>
      <c r="D56" s="196"/>
      <c r="E56" s="197"/>
      <c r="F56" s="198"/>
      <c r="G56" s="198"/>
      <c r="H56" s="197"/>
      <c r="I56" s="197"/>
      <c r="J56" s="197"/>
      <c r="K56" s="197"/>
      <c r="L56" s="197"/>
      <c r="M56" s="197"/>
      <c r="N56" s="197"/>
    </row>
    <row r="57" spans="3:14" ht="17.25">
      <c r="C57" s="195"/>
      <c r="D57" s="196"/>
      <c r="E57" s="197"/>
      <c r="F57" s="198"/>
      <c r="G57" s="198"/>
      <c r="H57" s="197"/>
      <c r="I57" s="197"/>
      <c r="J57" s="197"/>
      <c r="K57" s="197"/>
      <c r="L57" s="197"/>
      <c r="M57" s="197"/>
      <c r="N57" s="197"/>
    </row>
    <row r="58" spans="3:14" ht="17.25">
      <c r="C58" s="195"/>
      <c r="D58" s="196"/>
      <c r="E58" s="197"/>
      <c r="F58" s="198"/>
      <c r="G58" s="198"/>
      <c r="H58" s="197"/>
      <c r="I58" s="197"/>
      <c r="J58" s="197"/>
      <c r="K58" s="197"/>
      <c r="L58" s="197"/>
      <c r="M58" s="197"/>
      <c r="N58" s="197"/>
    </row>
    <row r="59" spans="3:14" ht="17.25">
      <c r="C59" s="195"/>
      <c r="D59" s="196"/>
      <c r="E59" s="197"/>
      <c r="F59" s="198"/>
      <c r="G59" s="198"/>
      <c r="H59" s="197"/>
      <c r="I59" s="197"/>
      <c r="J59" s="197"/>
      <c r="K59" s="197"/>
      <c r="L59" s="197"/>
      <c r="M59" s="197"/>
      <c r="N59" s="197"/>
    </row>
    <row r="60" spans="3:14" ht="17.25">
      <c r="C60" s="195"/>
      <c r="D60" s="196"/>
      <c r="E60" s="197"/>
      <c r="F60" s="198"/>
      <c r="G60" s="198"/>
      <c r="H60" s="197"/>
      <c r="I60" s="197"/>
      <c r="J60" s="197"/>
      <c r="K60" s="197"/>
      <c r="L60" s="197"/>
      <c r="M60" s="197"/>
      <c r="N60" s="197"/>
    </row>
    <row r="61" spans="3:14" ht="17.25">
      <c r="C61" s="195"/>
      <c r="D61" s="196"/>
      <c r="E61" s="197"/>
      <c r="F61" s="198"/>
      <c r="G61" s="198"/>
      <c r="H61" s="197"/>
      <c r="I61" s="197"/>
      <c r="J61" s="197"/>
      <c r="K61" s="197"/>
      <c r="L61" s="197"/>
      <c r="M61" s="197"/>
      <c r="N61" s="197"/>
    </row>
    <row r="62" spans="3:14" ht="17.25">
      <c r="C62" s="195"/>
      <c r="D62" s="196"/>
      <c r="E62" s="197"/>
      <c r="F62" s="198"/>
      <c r="G62" s="198"/>
      <c r="H62" s="197"/>
      <c r="I62" s="197"/>
      <c r="J62" s="197"/>
      <c r="K62" s="197"/>
      <c r="L62" s="197"/>
      <c r="M62" s="197"/>
      <c r="N62" s="197"/>
    </row>
    <row r="63" spans="3:14" ht="17.25">
      <c r="C63" s="195"/>
      <c r="D63" s="196"/>
      <c r="E63" s="197"/>
      <c r="F63" s="198"/>
      <c r="G63" s="198"/>
      <c r="H63" s="197"/>
      <c r="I63" s="197"/>
      <c r="J63" s="197"/>
      <c r="K63" s="197"/>
      <c r="L63" s="197"/>
      <c r="M63" s="197"/>
      <c r="N63" s="197"/>
    </row>
    <row r="64" spans="3:14" ht="17.25">
      <c r="C64" s="195"/>
      <c r="D64" s="196"/>
      <c r="E64" s="197"/>
      <c r="F64" s="198"/>
      <c r="G64" s="198"/>
      <c r="H64" s="197"/>
      <c r="I64" s="197"/>
      <c r="J64" s="197"/>
      <c r="K64" s="197"/>
      <c r="L64" s="197"/>
      <c r="M64" s="197"/>
      <c r="N64" s="197"/>
    </row>
    <row r="65" spans="3:14" ht="17.25">
      <c r="C65" s="195"/>
      <c r="D65" s="196"/>
      <c r="E65" s="197"/>
      <c r="F65" s="198"/>
      <c r="G65" s="198"/>
      <c r="H65" s="197"/>
      <c r="I65" s="197"/>
      <c r="J65" s="197"/>
      <c r="K65" s="197"/>
      <c r="L65" s="197"/>
      <c r="M65" s="197"/>
      <c r="N65" s="197"/>
    </row>
    <row r="66" spans="3:14" ht="17.25">
      <c r="C66" s="195"/>
      <c r="D66" s="196"/>
      <c r="E66" s="197"/>
      <c r="F66" s="198"/>
      <c r="G66" s="198"/>
      <c r="H66" s="197"/>
      <c r="I66" s="197"/>
      <c r="J66" s="197"/>
      <c r="K66" s="197"/>
      <c r="L66" s="197"/>
      <c r="M66" s="197"/>
      <c r="N66" s="197"/>
    </row>
    <row r="67" spans="3:14" ht="17.25">
      <c r="C67" s="195"/>
      <c r="D67" s="196"/>
      <c r="E67" s="197"/>
      <c r="F67" s="198"/>
      <c r="G67" s="198"/>
      <c r="H67" s="197"/>
      <c r="I67" s="197"/>
      <c r="J67" s="197"/>
      <c r="K67" s="197"/>
      <c r="L67" s="197"/>
      <c r="M67" s="197"/>
      <c r="N67" s="197"/>
    </row>
    <row r="68" spans="3:14" ht="17.25">
      <c r="C68" s="195"/>
      <c r="D68" s="196"/>
      <c r="E68" s="197"/>
      <c r="F68" s="198"/>
      <c r="G68" s="198"/>
      <c r="H68" s="197"/>
      <c r="I68" s="197"/>
      <c r="J68" s="197"/>
      <c r="K68" s="197"/>
      <c r="L68" s="197"/>
      <c r="M68" s="197"/>
      <c r="N68" s="197"/>
    </row>
    <row r="69" spans="3:14" ht="17.25">
      <c r="C69" s="195"/>
      <c r="D69" s="196"/>
      <c r="E69" s="197"/>
      <c r="F69" s="198"/>
      <c r="G69" s="198"/>
      <c r="H69" s="197"/>
      <c r="I69" s="197"/>
      <c r="J69" s="197"/>
      <c r="K69" s="197"/>
      <c r="L69" s="197"/>
      <c r="M69" s="197"/>
      <c r="N69" s="197"/>
    </row>
    <row r="70" spans="3:14" ht="17.25">
      <c r="C70" s="195"/>
      <c r="D70" s="196"/>
      <c r="E70" s="197"/>
      <c r="F70" s="198"/>
      <c r="G70" s="198"/>
      <c r="H70" s="197"/>
      <c r="I70" s="197"/>
      <c r="J70" s="197"/>
      <c r="K70" s="197"/>
      <c r="L70" s="197"/>
      <c r="M70" s="197"/>
      <c r="N70" s="197"/>
    </row>
    <row r="71" spans="3:14" ht="17.25">
      <c r="C71" s="195"/>
      <c r="D71" s="196"/>
      <c r="E71" s="197"/>
      <c r="F71" s="198"/>
      <c r="G71" s="198"/>
      <c r="H71" s="197"/>
      <c r="I71" s="197"/>
      <c r="J71" s="197"/>
      <c r="K71" s="197"/>
      <c r="L71" s="197"/>
      <c r="M71" s="197"/>
      <c r="N71" s="197"/>
    </row>
    <row r="72" spans="3:14" ht="17.25">
      <c r="C72" s="195"/>
      <c r="D72" s="196"/>
      <c r="E72" s="197"/>
      <c r="F72" s="198"/>
      <c r="G72" s="198"/>
      <c r="H72" s="197"/>
      <c r="I72" s="197"/>
      <c r="J72" s="197"/>
      <c r="K72" s="197"/>
      <c r="L72" s="197"/>
      <c r="M72" s="197"/>
      <c r="N72" s="197"/>
    </row>
    <row r="73" spans="3:14" ht="17.25">
      <c r="C73" s="195"/>
      <c r="D73" s="196"/>
      <c r="E73" s="197"/>
      <c r="F73" s="198"/>
      <c r="G73" s="198"/>
      <c r="H73" s="197"/>
      <c r="I73" s="197"/>
      <c r="J73" s="197"/>
      <c r="K73" s="197"/>
      <c r="L73" s="197"/>
      <c r="M73" s="197"/>
      <c r="N73" s="197"/>
    </row>
    <row r="74" spans="3:14" ht="17.25">
      <c r="C74" s="195"/>
      <c r="D74" s="196"/>
      <c r="E74" s="197"/>
      <c r="F74" s="198"/>
      <c r="G74" s="198"/>
      <c r="H74" s="197"/>
      <c r="I74" s="197"/>
      <c r="J74" s="197"/>
      <c r="K74" s="197"/>
      <c r="L74" s="197"/>
      <c r="M74" s="197"/>
      <c r="N74" s="197"/>
    </row>
    <row r="75" spans="3:14" ht="17.25">
      <c r="C75" s="195"/>
      <c r="D75" s="196"/>
      <c r="E75" s="197"/>
      <c r="F75" s="198"/>
      <c r="G75" s="198"/>
      <c r="H75" s="197"/>
      <c r="I75" s="197"/>
      <c r="J75" s="197"/>
      <c r="K75" s="197"/>
      <c r="L75" s="197"/>
      <c r="M75" s="197"/>
      <c r="N75" s="197"/>
    </row>
    <row r="76" spans="3:14" ht="17.25">
      <c r="C76" s="195"/>
      <c r="D76" s="196"/>
      <c r="E76" s="197"/>
      <c r="F76" s="198"/>
      <c r="G76" s="198"/>
      <c r="H76" s="197"/>
      <c r="I76" s="197"/>
      <c r="J76" s="197"/>
      <c r="K76" s="197"/>
      <c r="L76" s="197"/>
      <c r="M76" s="197"/>
      <c r="N76" s="197"/>
    </row>
    <row r="77" spans="3:14" ht="17.25">
      <c r="C77" s="195"/>
      <c r="D77" s="196"/>
      <c r="E77" s="197"/>
      <c r="F77" s="198"/>
      <c r="G77" s="198"/>
      <c r="H77" s="197"/>
      <c r="I77" s="197"/>
      <c r="J77" s="197"/>
      <c r="K77" s="197"/>
      <c r="L77" s="197"/>
      <c r="M77" s="197"/>
      <c r="N77" s="197"/>
    </row>
    <row r="78" spans="3:14" ht="17.25">
      <c r="C78" s="195"/>
      <c r="D78" s="196"/>
      <c r="E78" s="197"/>
      <c r="F78" s="198"/>
      <c r="G78" s="198"/>
      <c r="H78" s="197"/>
      <c r="I78" s="197"/>
      <c r="J78" s="197"/>
      <c r="K78" s="197"/>
      <c r="L78" s="197"/>
      <c r="M78" s="197"/>
      <c r="N78" s="197"/>
    </row>
    <row r="79" spans="3:14" ht="17.25">
      <c r="C79" s="195"/>
      <c r="D79" s="196"/>
      <c r="E79" s="197"/>
      <c r="F79" s="198"/>
      <c r="G79" s="198"/>
      <c r="H79" s="197"/>
      <c r="I79" s="197"/>
      <c r="J79" s="197"/>
      <c r="K79" s="197"/>
      <c r="L79" s="197"/>
      <c r="M79" s="197"/>
      <c r="N79" s="197"/>
    </row>
    <row r="80" spans="3:14" ht="17.25">
      <c r="C80" s="195"/>
      <c r="D80" s="196"/>
      <c r="E80" s="197"/>
      <c r="F80" s="198"/>
      <c r="G80" s="198"/>
      <c r="H80" s="197"/>
      <c r="I80" s="197"/>
      <c r="J80" s="197"/>
      <c r="K80" s="197"/>
      <c r="L80" s="197"/>
      <c r="M80" s="197"/>
      <c r="N80" s="197"/>
    </row>
    <row r="81" spans="3:14" ht="17.25">
      <c r="C81" s="195"/>
      <c r="D81" s="196"/>
      <c r="E81" s="197"/>
      <c r="F81" s="198"/>
      <c r="G81" s="198"/>
      <c r="H81" s="197"/>
      <c r="I81" s="197"/>
      <c r="J81" s="197"/>
      <c r="K81" s="197"/>
      <c r="L81" s="197"/>
      <c r="M81" s="197"/>
      <c r="N81" s="197"/>
    </row>
    <row r="82" spans="3:14" ht="17.25">
      <c r="C82" s="195"/>
      <c r="D82" s="196"/>
      <c r="E82" s="197"/>
      <c r="F82" s="198"/>
      <c r="G82" s="198"/>
      <c r="H82" s="197"/>
      <c r="I82" s="197"/>
      <c r="J82" s="197"/>
      <c r="K82" s="197"/>
      <c r="L82" s="197"/>
      <c r="M82" s="197"/>
      <c r="N82" s="197"/>
    </row>
    <row r="83" spans="3:14" ht="17.25">
      <c r="C83" s="195"/>
      <c r="D83" s="196"/>
      <c r="E83" s="197"/>
      <c r="F83" s="198"/>
      <c r="G83" s="198"/>
      <c r="H83" s="197"/>
      <c r="I83" s="197"/>
      <c r="J83" s="197"/>
      <c r="K83" s="197"/>
      <c r="L83" s="197"/>
      <c r="M83" s="197"/>
      <c r="N83" s="197"/>
    </row>
    <row r="84" spans="3:14" ht="17.25">
      <c r="C84" s="195"/>
      <c r="D84" s="196"/>
      <c r="E84" s="197"/>
      <c r="F84" s="198"/>
      <c r="G84" s="198"/>
      <c r="H84" s="197"/>
      <c r="I84" s="197"/>
      <c r="J84" s="197"/>
      <c r="K84" s="197"/>
      <c r="L84" s="197"/>
      <c r="M84" s="197"/>
      <c r="N84" s="197"/>
    </row>
    <row r="85" spans="3:14" ht="17.25">
      <c r="C85" s="195"/>
      <c r="D85" s="196"/>
      <c r="E85" s="197"/>
      <c r="F85" s="198"/>
      <c r="G85" s="198"/>
      <c r="H85" s="197"/>
      <c r="I85" s="197"/>
      <c r="J85" s="197"/>
      <c r="K85" s="197"/>
      <c r="L85" s="197"/>
      <c r="M85" s="197"/>
      <c r="N85" s="197"/>
    </row>
    <row r="86" spans="3:14" ht="17.25">
      <c r="C86" s="195"/>
      <c r="D86" s="196"/>
      <c r="E86" s="197"/>
      <c r="F86" s="198"/>
      <c r="G86" s="198"/>
      <c r="H86" s="197"/>
      <c r="I86" s="197"/>
      <c r="J86" s="197"/>
      <c r="K86" s="197"/>
      <c r="L86" s="197"/>
      <c r="M86" s="197"/>
      <c r="N86" s="197"/>
    </row>
    <row r="87" spans="3:14" ht="17.25">
      <c r="C87" s="195"/>
      <c r="D87" s="196"/>
      <c r="E87" s="197"/>
      <c r="F87" s="198"/>
      <c r="G87" s="198"/>
      <c r="H87" s="197"/>
      <c r="I87" s="197"/>
      <c r="J87" s="197"/>
      <c r="K87" s="197"/>
      <c r="L87" s="197"/>
      <c r="M87" s="197"/>
      <c r="N87" s="197"/>
    </row>
    <row r="88" spans="3:14" ht="17.25">
      <c r="C88" s="195"/>
      <c r="D88" s="196"/>
      <c r="E88" s="197"/>
      <c r="F88" s="198"/>
      <c r="G88" s="198"/>
      <c r="H88" s="197"/>
      <c r="I88" s="197"/>
      <c r="J88" s="197"/>
      <c r="K88" s="197"/>
      <c r="L88" s="197"/>
      <c r="M88" s="197"/>
      <c r="N88" s="197"/>
    </row>
    <row r="89" spans="3:14" ht="17.25">
      <c r="C89" s="195"/>
      <c r="D89" s="196"/>
      <c r="E89" s="197"/>
      <c r="F89" s="198"/>
      <c r="G89" s="198"/>
      <c r="H89" s="197"/>
      <c r="I89" s="197"/>
      <c r="J89" s="197"/>
      <c r="K89" s="197"/>
      <c r="L89" s="197"/>
      <c r="M89" s="197"/>
      <c r="N89" s="197"/>
    </row>
    <row r="90" spans="3:14" ht="17.25">
      <c r="C90" s="195"/>
      <c r="D90" s="196"/>
      <c r="E90" s="197"/>
      <c r="F90" s="198"/>
      <c r="G90" s="198"/>
      <c r="H90" s="197"/>
      <c r="I90" s="197"/>
      <c r="J90" s="197"/>
      <c r="K90" s="197"/>
      <c r="L90" s="197"/>
      <c r="M90" s="197"/>
      <c r="N90" s="197"/>
    </row>
    <row r="91" spans="3:14" ht="17.25">
      <c r="C91" s="195"/>
      <c r="D91" s="196"/>
      <c r="E91" s="197"/>
      <c r="F91" s="198"/>
      <c r="G91" s="198"/>
      <c r="H91" s="197"/>
      <c r="I91" s="197"/>
      <c r="J91" s="197"/>
      <c r="K91" s="197"/>
      <c r="L91" s="197"/>
      <c r="M91" s="197"/>
      <c r="N91" s="197"/>
    </row>
    <row r="92" spans="3:14" ht="17.25">
      <c r="C92" s="195"/>
      <c r="D92" s="196"/>
      <c r="E92" s="197"/>
      <c r="F92" s="198"/>
      <c r="G92" s="198"/>
      <c r="H92" s="197"/>
      <c r="I92" s="197"/>
      <c r="J92" s="197"/>
      <c r="K92" s="197"/>
      <c r="L92" s="197"/>
      <c r="M92" s="197"/>
      <c r="N92" s="197"/>
    </row>
    <row r="93" spans="3:14" ht="17.25">
      <c r="C93" s="195"/>
      <c r="D93" s="196"/>
      <c r="E93" s="197"/>
      <c r="F93" s="198"/>
      <c r="G93" s="198"/>
      <c r="H93" s="197"/>
      <c r="I93" s="197"/>
      <c r="J93" s="197"/>
      <c r="K93" s="197"/>
      <c r="L93" s="197"/>
      <c r="M93" s="197"/>
      <c r="N93" s="197"/>
    </row>
    <row r="94" spans="3:14" ht="17.25">
      <c r="C94" s="195"/>
      <c r="D94" s="196"/>
      <c r="E94" s="197"/>
      <c r="F94" s="198"/>
      <c r="G94" s="198"/>
      <c r="H94" s="197"/>
      <c r="I94" s="197"/>
      <c r="J94" s="197"/>
      <c r="K94" s="197"/>
      <c r="L94" s="197"/>
      <c r="M94" s="197"/>
      <c r="N94" s="197"/>
    </row>
    <row r="95" spans="3:14" ht="17.25">
      <c r="C95" s="195"/>
      <c r="D95" s="196"/>
      <c r="E95" s="197"/>
      <c r="F95" s="198"/>
      <c r="G95" s="198"/>
      <c r="H95" s="197"/>
      <c r="I95" s="197"/>
      <c r="J95" s="197"/>
      <c r="K95" s="197"/>
      <c r="L95" s="197"/>
      <c r="M95" s="197"/>
      <c r="N95" s="197"/>
    </row>
    <row r="96" spans="3:14" ht="17.25">
      <c r="C96" s="195"/>
      <c r="D96" s="196"/>
      <c r="E96" s="197"/>
      <c r="F96" s="198"/>
      <c r="G96" s="198"/>
      <c r="H96" s="197"/>
      <c r="I96" s="197"/>
      <c r="J96" s="197"/>
      <c r="K96" s="197"/>
      <c r="L96" s="197"/>
      <c r="M96" s="197"/>
      <c r="N96" s="197"/>
    </row>
    <row r="97" spans="3:14" ht="17.25">
      <c r="C97" s="195"/>
      <c r="D97" s="196"/>
      <c r="E97" s="197"/>
      <c r="F97" s="198"/>
      <c r="G97" s="198"/>
      <c r="H97" s="197"/>
      <c r="I97" s="197"/>
      <c r="J97" s="197"/>
      <c r="K97" s="197"/>
      <c r="L97" s="197"/>
      <c r="M97" s="197"/>
      <c r="N97" s="197"/>
    </row>
    <row r="98" spans="3:14" ht="17.25">
      <c r="C98" s="195"/>
      <c r="D98" s="196"/>
      <c r="E98" s="197"/>
      <c r="F98" s="198"/>
      <c r="G98" s="198"/>
      <c r="H98" s="197"/>
      <c r="I98" s="197"/>
      <c r="J98" s="197"/>
      <c r="K98" s="197"/>
      <c r="L98" s="197"/>
      <c r="M98" s="197"/>
      <c r="N98" s="197"/>
    </row>
    <row r="99" spans="3:14" ht="17.25">
      <c r="C99" s="195"/>
      <c r="D99" s="196"/>
      <c r="E99" s="197"/>
      <c r="F99" s="198"/>
      <c r="G99" s="198"/>
      <c r="H99" s="197"/>
      <c r="I99" s="197"/>
      <c r="J99" s="197"/>
      <c r="K99" s="197"/>
      <c r="L99" s="197"/>
      <c r="M99" s="197"/>
      <c r="N99" s="197"/>
    </row>
    <row r="100" spans="3:14" ht="17.25">
      <c r="C100" s="195"/>
      <c r="D100" s="196"/>
      <c r="E100" s="197"/>
      <c r="F100" s="198"/>
      <c r="G100" s="198"/>
      <c r="H100" s="197"/>
      <c r="I100" s="197"/>
      <c r="J100" s="197"/>
      <c r="K100" s="197"/>
      <c r="L100" s="197"/>
      <c r="M100" s="197"/>
      <c r="N100" s="197"/>
    </row>
    <row r="101" spans="3:14" ht="17.25">
      <c r="C101" s="195"/>
      <c r="D101" s="196"/>
      <c r="E101" s="197"/>
      <c r="F101" s="198"/>
      <c r="G101" s="198"/>
      <c r="H101" s="197"/>
      <c r="I101" s="197"/>
      <c r="J101" s="197"/>
      <c r="K101" s="197"/>
      <c r="L101" s="197"/>
      <c r="M101" s="197"/>
      <c r="N101" s="197"/>
    </row>
    <row r="102" spans="3:14" ht="17.25">
      <c r="C102" s="195"/>
      <c r="D102" s="196"/>
      <c r="E102" s="197"/>
      <c r="F102" s="198"/>
      <c r="G102" s="198"/>
      <c r="H102" s="197"/>
      <c r="I102" s="197"/>
      <c r="J102" s="197"/>
      <c r="K102" s="197"/>
      <c r="L102" s="197"/>
      <c r="M102" s="197"/>
      <c r="N102" s="197"/>
    </row>
    <row r="103" spans="3:14" ht="17.25">
      <c r="C103" s="195"/>
      <c r="D103" s="196"/>
      <c r="E103" s="197"/>
      <c r="F103" s="198"/>
      <c r="G103" s="198"/>
      <c r="H103" s="197"/>
      <c r="I103" s="197"/>
      <c r="J103" s="197"/>
      <c r="K103" s="197"/>
      <c r="L103" s="197"/>
      <c r="M103" s="197"/>
      <c r="N103" s="197"/>
    </row>
    <row r="104" spans="3:14" ht="17.25">
      <c r="C104" s="195"/>
      <c r="D104" s="196"/>
      <c r="E104" s="197"/>
      <c r="F104" s="198"/>
      <c r="G104" s="198"/>
      <c r="H104" s="197"/>
      <c r="I104" s="197"/>
      <c r="J104" s="197"/>
      <c r="K104" s="197"/>
      <c r="L104" s="197"/>
      <c r="M104" s="197"/>
      <c r="N104" s="197"/>
    </row>
    <row r="105" spans="3:14" ht="17.25">
      <c r="C105" s="195"/>
      <c r="D105" s="196"/>
      <c r="E105" s="197"/>
      <c r="F105" s="198"/>
      <c r="G105" s="198"/>
      <c r="H105" s="197"/>
      <c r="I105" s="197"/>
      <c r="J105" s="197"/>
      <c r="K105" s="197"/>
      <c r="L105" s="197"/>
      <c r="M105" s="197"/>
      <c r="N105" s="197"/>
    </row>
    <row r="106" spans="3:14" ht="17.25">
      <c r="C106" s="195"/>
      <c r="D106" s="196"/>
      <c r="E106" s="197"/>
      <c r="F106" s="198"/>
      <c r="G106" s="198"/>
      <c r="H106" s="197"/>
      <c r="I106" s="197"/>
      <c r="J106" s="197"/>
      <c r="K106" s="197"/>
      <c r="L106" s="197"/>
      <c r="M106" s="197"/>
      <c r="N106" s="197"/>
    </row>
    <row r="107" spans="3:14" ht="17.25">
      <c r="C107" s="195"/>
      <c r="D107" s="196"/>
      <c r="E107" s="197"/>
      <c r="F107" s="198"/>
      <c r="G107" s="198"/>
      <c r="H107" s="197"/>
      <c r="I107" s="197"/>
      <c r="J107" s="197"/>
      <c r="K107" s="197"/>
      <c r="L107" s="197"/>
      <c r="M107" s="197"/>
      <c r="N107" s="197"/>
    </row>
    <row r="108" spans="3:14" ht="17.25">
      <c r="C108" s="195"/>
      <c r="D108" s="196"/>
      <c r="E108" s="197"/>
      <c r="F108" s="198"/>
      <c r="G108" s="198"/>
      <c r="H108" s="197"/>
      <c r="I108" s="197"/>
      <c r="J108" s="197"/>
      <c r="K108" s="197"/>
      <c r="L108" s="197"/>
      <c r="M108" s="197"/>
      <c r="N108" s="197"/>
    </row>
    <row r="109" spans="3:14" ht="17.25">
      <c r="C109" s="195"/>
      <c r="D109" s="196"/>
      <c r="E109" s="197"/>
      <c r="F109" s="198"/>
      <c r="G109" s="198"/>
      <c r="H109" s="197"/>
      <c r="I109" s="197"/>
      <c r="J109" s="197"/>
      <c r="K109" s="197"/>
      <c r="L109" s="197"/>
      <c r="M109" s="197"/>
      <c r="N109" s="197"/>
    </row>
    <row r="110" spans="3:14" ht="17.25">
      <c r="C110" s="195"/>
      <c r="D110" s="196"/>
      <c r="E110" s="197"/>
      <c r="F110" s="198"/>
      <c r="G110" s="198"/>
      <c r="H110" s="197"/>
      <c r="I110" s="197"/>
      <c r="J110" s="197"/>
      <c r="K110" s="197"/>
      <c r="L110" s="197"/>
      <c r="M110" s="197"/>
      <c r="N110" s="197"/>
    </row>
    <row r="111" spans="3:14" ht="17.25">
      <c r="C111" s="195"/>
      <c r="D111" s="196"/>
      <c r="E111" s="197"/>
      <c r="F111" s="198"/>
      <c r="G111" s="198"/>
      <c r="H111" s="197"/>
      <c r="I111" s="197"/>
      <c r="J111" s="197"/>
      <c r="K111" s="197"/>
      <c r="L111" s="197"/>
      <c r="M111" s="197"/>
      <c r="N111" s="197"/>
    </row>
    <row r="112" spans="3:14" ht="17.25">
      <c r="C112" s="195"/>
      <c r="D112" s="196"/>
      <c r="E112" s="197"/>
      <c r="F112" s="198"/>
      <c r="G112" s="198"/>
      <c r="H112" s="197"/>
      <c r="I112" s="197"/>
      <c r="J112" s="197"/>
      <c r="K112" s="197"/>
      <c r="L112" s="197"/>
      <c r="M112" s="197"/>
      <c r="N112" s="197"/>
    </row>
    <row r="113" spans="3:14" ht="17.25">
      <c r="C113" s="195"/>
      <c r="D113" s="196"/>
      <c r="E113" s="197"/>
      <c r="F113" s="198"/>
      <c r="G113" s="198"/>
      <c r="H113" s="197"/>
      <c r="I113" s="197"/>
      <c r="J113" s="197"/>
      <c r="K113" s="197"/>
      <c r="L113" s="197"/>
      <c r="M113" s="197"/>
      <c r="N113" s="197"/>
    </row>
    <row r="114" spans="3:14" ht="17.25">
      <c r="C114" s="195"/>
      <c r="D114" s="196"/>
      <c r="E114" s="197"/>
      <c r="F114" s="198"/>
      <c r="G114" s="198"/>
      <c r="H114" s="197"/>
      <c r="I114" s="197"/>
      <c r="J114" s="197"/>
      <c r="K114" s="197"/>
      <c r="L114" s="197"/>
      <c r="M114" s="197"/>
      <c r="N114" s="197"/>
    </row>
    <row r="115" spans="3:14" ht="17.25">
      <c r="C115" s="195"/>
      <c r="D115" s="196"/>
      <c r="E115" s="197"/>
      <c r="F115" s="198"/>
      <c r="G115" s="198"/>
      <c r="H115" s="197"/>
      <c r="I115" s="197"/>
      <c r="J115" s="197"/>
      <c r="K115" s="197"/>
      <c r="L115" s="197"/>
      <c r="M115" s="197"/>
      <c r="N115" s="197"/>
    </row>
    <row r="116" spans="3:14" ht="17.25">
      <c r="C116" s="195"/>
      <c r="D116" s="196"/>
      <c r="E116" s="197"/>
      <c r="F116" s="198"/>
      <c r="G116" s="198"/>
      <c r="H116" s="197"/>
      <c r="I116" s="197"/>
      <c r="J116" s="197"/>
      <c r="K116" s="197"/>
      <c r="L116" s="197"/>
      <c r="M116" s="197"/>
      <c r="N116" s="197"/>
    </row>
    <row r="117" spans="3:14" ht="17.25">
      <c r="C117" s="195"/>
      <c r="D117" s="196"/>
      <c r="E117" s="197"/>
      <c r="F117" s="198"/>
      <c r="G117" s="198"/>
      <c r="H117" s="197"/>
      <c r="I117" s="197"/>
      <c r="J117" s="197"/>
      <c r="K117" s="197"/>
      <c r="L117" s="197"/>
      <c r="M117" s="197"/>
      <c r="N117" s="197"/>
    </row>
    <row r="118" spans="3:14" ht="17.25">
      <c r="C118" s="195"/>
      <c r="D118" s="196"/>
      <c r="E118" s="197"/>
      <c r="F118" s="198"/>
      <c r="G118" s="198"/>
      <c r="H118" s="197"/>
      <c r="I118" s="197"/>
      <c r="J118" s="197"/>
      <c r="K118" s="197"/>
      <c r="L118" s="197"/>
      <c r="M118" s="197"/>
      <c r="N118" s="197"/>
    </row>
    <row r="119" spans="3:14" ht="17.25">
      <c r="C119" s="195"/>
      <c r="D119" s="196"/>
      <c r="E119" s="197"/>
      <c r="F119" s="198"/>
      <c r="G119" s="198"/>
      <c r="H119" s="197"/>
      <c r="I119" s="197"/>
      <c r="J119" s="197"/>
      <c r="K119" s="197"/>
      <c r="L119" s="197"/>
      <c r="M119" s="197"/>
      <c r="N119" s="197"/>
    </row>
    <row r="120" spans="3:14" ht="17.25">
      <c r="C120" s="195"/>
      <c r="D120" s="196"/>
      <c r="E120" s="197"/>
      <c r="F120" s="198"/>
      <c r="G120" s="198"/>
      <c r="H120" s="197"/>
      <c r="I120" s="197"/>
      <c r="J120" s="197"/>
      <c r="K120" s="197"/>
      <c r="L120" s="197"/>
      <c r="M120" s="197"/>
      <c r="N120" s="197"/>
    </row>
    <row r="121" spans="3:14" ht="17.25">
      <c r="C121" s="195"/>
      <c r="D121" s="196"/>
      <c r="E121" s="197"/>
      <c r="F121" s="198"/>
      <c r="G121" s="198"/>
      <c r="H121" s="197"/>
      <c r="I121" s="197"/>
      <c r="J121" s="197"/>
      <c r="K121" s="197"/>
      <c r="L121" s="197"/>
      <c r="M121" s="197"/>
      <c r="N121" s="197"/>
    </row>
    <row r="122" spans="3:14" ht="17.25">
      <c r="C122" s="195"/>
      <c r="D122" s="196"/>
      <c r="E122" s="197"/>
      <c r="F122" s="198"/>
      <c r="G122" s="198"/>
      <c r="H122" s="197"/>
      <c r="I122" s="197"/>
      <c r="J122" s="197"/>
      <c r="K122" s="197"/>
      <c r="L122" s="197"/>
      <c r="M122" s="197"/>
      <c r="N122" s="197"/>
    </row>
    <row r="123" spans="3:14" ht="17.25">
      <c r="C123" s="195"/>
      <c r="D123" s="196"/>
      <c r="E123" s="197"/>
      <c r="F123" s="198"/>
      <c r="G123" s="198"/>
      <c r="H123" s="197"/>
      <c r="I123" s="197"/>
      <c r="J123" s="197"/>
      <c r="K123" s="197"/>
      <c r="L123" s="197"/>
      <c r="M123" s="197"/>
      <c r="N123" s="197"/>
    </row>
    <row r="124" spans="3:14" ht="17.25">
      <c r="C124" s="195"/>
      <c r="D124" s="196"/>
      <c r="E124" s="197"/>
      <c r="F124" s="198"/>
      <c r="G124" s="198"/>
      <c r="H124" s="197"/>
      <c r="I124" s="197"/>
      <c r="J124" s="197"/>
      <c r="K124" s="197"/>
      <c r="L124" s="197"/>
      <c r="M124" s="197"/>
      <c r="N124" s="197"/>
    </row>
    <row r="125" spans="3:14" ht="17.25">
      <c r="C125" s="195"/>
      <c r="D125" s="196"/>
      <c r="E125" s="197"/>
      <c r="F125" s="198"/>
      <c r="G125" s="198"/>
      <c r="H125" s="197"/>
      <c r="I125" s="197"/>
      <c r="J125" s="197"/>
      <c r="K125" s="197"/>
      <c r="L125" s="197"/>
      <c r="M125" s="197"/>
      <c r="N125" s="197"/>
    </row>
    <row r="126" spans="3:14" ht="17.25">
      <c r="C126" s="195"/>
      <c r="D126" s="196"/>
      <c r="E126" s="197"/>
      <c r="F126" s="198"/>
      <c r="G126" s="198"/>
      <c r="H126" s="197"/>
      <c r="I126" s="197"/>
      <c r="J126" s="197"/>
      <c r="K126" s="197"/>
      <c r="L126" s="197"/>
      <c r="M126" s="197"/>
      <c r="N126" s="197"/>
    </row>
    <row r="127" spans="3:14" ht="17.25">
      <c r="C127" s="195"/>
      <c r="D127" s="196"/>
      <c r="E127" s="197"/>
      <c r="F127" s="198"/>
      <c r="G127" s="198"/>
      <c r="H127" s="197"/>
      <c r="I127" s="197"/>
      <c r="J127" s="197"/>
      <c r="K127" s="197"/>
      <c r="L127" s="197"/>
      <c r="M127" s="197"/>
      <c r="N127" s="197"/>
    </row>
    <row r="128" spans="3:14" ht="17.25">
      <c r="C128" s="195"/>
      <c r="D128" s="196"/>
      <c r="E128" s="197"/>
      <c r="F128" s="198"/>
      <c r="G128" s="198"/>
      <c r="H128" s="197"/>
      <c r="I128" s="197"/>
      <c r="J128" s="197"/>
      <c r="K128" s="197"/>
      <c r="L128" s="197"/>
      <c r="M128" s="197"/>
      <c r="N128" s="197"/>
    </row>
    <row r="129" spans="3:14" ht="17.25">
      <c r="C129" s="195"/>
      <c r="D129" s="196"/>
      <c r="E129" s="197"/>
      <c r="F129" s="198"/>
      <c r="G129" s="198"/>
      <c r="H129" s="197"/>
      <c r="I129" s="197"/>
      <c r="J129" s="197"/>
      <c r="K129" s="197"/>
      <c r="L129" s="197"/>
      <c r="M129" s="197"/>
      <c r="N129" s="197"/>
    </row>
    <row r="130" spans="3:14" ht="17.25">
      <c r="C130" s="195"/>
      <c r="D130" s="196"/>
      <c r="E130" s="197"/>
      <c r="F130" s="198"/>
      <c r="G130" s="198"/>
      <c r="H130" s="197"/>
      <c r="I130" s="197"/>
      <c r="J130" s="197"/>
      <c r="K130" s="197"/>
      <c r="L130" s="197"/>
      <c r="M130" s="197"/>
      <c r="N130" s="197"/>
    </row>
    <row r="131" spans="3:14" ht="17.25">
      <c r="C131" s="195"/>
      <c r="D131" s="196"/>
      <c r="E131" s="197"/>
      <c r="F131" s="198"/>
      <c r="G131" s="198"/>
      <c r="H131" s="197"/>
      <c r="I131" s="197"/>
      <c r="J131" s="197"/>
      <c r="K131" s="197"/>
      <c r="L131" s="197"/>
      <c r="M131" s="197"/>
      <c r="N131" s="197"/>
    </row>
    <row r="132" spans="3:14" ht="17.25">
      <c r="C132" s="195"/>
      <c r="D132" s="196"/>
      <c r="E132" s="197"/>
      <c r="F132" s="198"/>
      <c r="G132" s="198"/>
      <c r="H132" s="197"/>
      <c r="I132" s="197"/>
      <c r="J132" s="197"/>
      <c r="K132" s="197"/>
      <c r="L132" s="197"/>
      <c r="M132" s="197"/>
      <c r="N132" s="197"/>
    </row>
    <row r="133" spans="3:14" ht="17.25">
      <c r="C133" s="195"/>
      <c r="D133" s="196"/>
      <c r="E133" s="197"/>
      <c r="F133" s="198"/>
      <c r="G133" s="198"/>
      <c r="H133" s="197"/>
      <c r="I133" s="197"/>
      <c r="J133" s="197"/>
      <c r="K133" s="197"/>
      <c r="L133" s="197"/>
      <c r="M133" s="197"/>
      <c r="N133" s="197"/>
    </row>
    <row r="134" spans="3:14" ht="17.25">
      <c r="C134" s="195"/>
      <c r="D134" s="196"/>
      <c r="E134" s="197"/>
      <c r="F134" s="198"/>
      <c r="G134" s="198"/>
      <c r="H134" s="197"/>
      <c r="I134" s="197"/>
      <c r="J134" s="197"/>
      <c r="K134" s="197"/>
      <c r="L134" s="197"/>
      <c r="M134" s="197"/>
      <c r="N134" s="197"/>
    </row>
    <row r="135" spans="3:14" ht="17.25">
      <c r="C135" s="195"/>
      <c r="D135" s="196"/>
      <c r="E135" s="197"/>
      <c r="F135" s="198"/>
      <c r="G135" s="198"/>
      <c r="H135" s="197"/>
      <c r="I135" s="197"/>
      <c r="J135" s="197"/>
      <c r="K135" s="197"/>
      <c r="L135" s="197"/>
      <c r="M135" s="197"/>
      <c r="N135" s="197"/>
    </row>
    <row r="136" spans="3:14" ht="17.25">
      <c r="C136" s="195"/>
      <c r="D136" s="196"/>
      <c r="E136" s="197"/>
      <c r="F136" s="198"/>
      <c r="G136" s="198"/>
      <c r="H136" s="197"/>
      <c r="I136" s="197"/>
      <c r="J136" s="197"/>
      <c r="K136" s="197"/>
      <c r="L136" s="197"/>
      <c r="M136" s="197"/>
      <c r="N136" s="197"/>
    </row>
    <row r="137" spans="3:14" ht="17.25">
      <c r="C137" s="195"/>
      <c r="D137" s="196"/>
      <c r="E137" s="197"/>
      <c r="F137" s="198"/>
      <c r="G137" s="198"/>
      <c r="H137" s="197"/>
      <c r="I137" s="197"/>
      <c r="J137" s="197"/>
      <c r="K137" s="197"/>
      <c r="L137" s="197"/>
      <c r="M137" s="197"/>
      <c r="N137" s="197"/>
    </row>
    <row r="138" spans="3:14" ht="17.25">
      <c r="C138" s="195"/>
      <c r="D138" s="196"/>
      <c r="E138" s="197"/>
      <c r="F138" s="198"/>
      <c r="G138" s="198"/>
      <c r="H138" s="197"/>
      <c r="I138" s="197"/>
      <c r="J138" s="197"/>
      <c r="K138" s="197"/>
      <c r="L138" s="197"/>
      <c r="M138" s="197"/>
      <c r="N138" s="197"/>
    </row>
    <row r="139" spans="3:14" ht="17.25">
      <c r="C139" s="195"/>
      <c r="D139" s="196"/>
      <c r="E139" s="197"/>
      <c r="F139" s="198"/>
      <c r="G139" s="198"/>
      <c r="H139" s="197"/>
      <c r="I139" s="197"/>
      <c r="J139" s="197"/>
      <c r="K139" s="197"/>
      <c r="L139" s="197"/>
      <c r="M139" s="197"/>
      <c r="N139" s="197"/>
    </row>
    <row r="140" spans="3:14" ht="17.25">
      <c r="C140" s="195"/>
      <c r="D140" s="196"/>
      <c r="E140" s="197"/>
      <c r="F140" s="198"/>
      <c r="G140" s="198"/>
      <c r="H140" s="197"/>
      <c r="I140" s="197"/>
      <c r="J140" s="197"/>
      <c r="K140" s="197"/>
      <c r="L140" s="197"/>
      <c r="M140" s="197"/>
      <c r="N140" s="197"/>
    </row>
    <row r="141" spans="3:14" ht="17.25">
      <c r="C141" s="195"/>
      <c r="D141" s="196"/>
      <c r="E141" s="197"/>
      <c r="F141" s="198"/>
      <c r="G141" s="198"/>
      <c r="H141" s="197"/>
      <c r="I141" s="197"/>
      <c r="J141" s="197"/>
      <c r="K141" s="197"/>
      <c r="L141" s="197"/>
      <c r="M141" s="197"/>
      <c r="N141" s="197"/>
    </row>
    <row r="142" spans="3:14" ht="17.25">
      <c r="C142" s="195"/>
      <c r="D142" s="196"/>
      <c r="E142" s="197"/>
      <c r="F142" s="198"/>
      <c r="G142" s="198"/>
      <c r="H142" s="197"/>
      <c r="I142" s="197"/>
      <c r="J142" s="197"/>
      <c r="K142" s="197"/>
      <c r="L142" s="197"/>
      <c r="M142" s="197"/>
      <c r="N142" s="197"/>
    </row>
    <row r="143" spans="3:14" ht="17.25">
      <c r="C143" s="195"/>
      <c r="D143" s="196"/>
      <c r="E143" s="197"/>
      <c r="F143" s="198"/>
      <c r="G143" s="198"/>
      <c r="H143" s="197"/>
      <c r="I143" s="197"/>
      <c r="J143" s="197"/>
      <c r="K143" s="197"/>
      <c r="L143" s="197"/>
      <c r="M143" s="197"/>
      <c r="N143" s="197"/>
    </row>
    <row r="144" spans="3:14" ht="17.25">
      <c r="C144" s="195"/>
      <c r="D144" s="196"/>
      <c r="E144" s="197"/>
      <c r="F144" s="198"/>
      <c r="G144" s="198"/>
      <c r="H144" s="197"/>
      <c r="I144" s="197"/>
      <c r="J144" s="197"/>
      <c r="K144" s="197"/>
      <c r="L144" s="197"/>
      <c r="M144" s="197"/>
      <c r="N144" s="197"/>
    </row>
    <row r="145" spans="3:14" ht="17.25">
      <c r="C145" s="195"/>
      <c r="D145" s="196"/>
      <c r="E145" s="197"/>
      <c r="F145" s="198"/>
      <c r="G145" s="198"/>
      <c r="H145" s="197"/>
      <c r="I145" s="197"/>
      <c r="J145" s="197"/>
      <c r="K145" s="197"/>
      <c r="L145" s="197"/>
      <c r="M145" s="197"/>
      <c r="N145" s="197"/>
    </row>
    <row r="146" spans="3:14" ht="17.25">
      <c r="C146" s="195"/>
      <c r="D146" s="196"/>
      <c r="E146" s="197"/>
      <c r="F146" s="198"/>
      <c r="G146" s="198"/>
      <c r="H146" s="197"/>
      <c r="I146" s="197"/>
      <c r="J146" s="197"/>
      <c r="K146" s="197"/>
      <c r="L146" s="197"/>
      <c r="M146" s="197"/>
      <c r="N146" s="197"/>
    </row>
    <row r="147" spans="3:14" ht="17.25">
      <c r="C147" s="195"/>
      <c r="D147" s="196"/>
      <c r="E147" s="197"/>
      <c r="F147" s="198"/>
      <c r="G147" s="198"/>
      <c r="H147" s="197"/>
      <c r="I147" s="197"/>
      <c r="J147" s="197"/>
      <c r="K147" s="197"/>
      <c r="L147" s="197"/>
      <c r="M147" s="197"/>
      <c r="N147" s="197"/>
    </row>
    <row r="148" spans="3:14" ht="17.25">
      <c r="C148" s="195"/>
      <c r="D148" s="196"/>
      <c r="E148" s="197"/>
      <c r="F148" s="198"/>
      <c r="G148" s="198"/>
      <c r="H148" s="197"/>
      <c r="I148" s="197"/>
      <c r="J148" s="197"/>
      <c r="K148" s="197"/>
      <c r="L148" s="197"/>
      <c r="M148" s="197"/>
      <c r="N148" s="197"/>
    </row>
    <row r="149" spans="3:14" ht="17.25">
      <c r="C149" s="195"/>
      <c r="D149" s="196"/>
      <c r="E149" s="197"/>
      <c r="F149" s="198"/>
      <c r="G149" s="198"/>
      <c r="H149" s="197"/>
      <c r="I149" s="197"/>
      <c r="J149" s="197"/>
      <c r="K149" s="197"/>
      <c r="L149" s="197"/>
      <c r="M149" s="197"/>
      <c r="N149" s="197"/>
    </row>
    <row r="150" spans="3:14" ht="17.25">
      <c r="C150" s="195"/>
      <c r="D150" s="196"/>
      <c r="E150" s="197"/>
      <c r="F150" s="198"/>
      <c r="G150" s="198"/>
      <c r="H150" s="197"/>
      <c r="I150" s="197"/>
      <c r="J150" s="197"/>
      <c r="K150" s="197"/>
      <c r="L150" s="197"/>
      <c r="M150" s="197"/>
      <c r="N150" s="197"/>
    </row>
    <row r="151" spans="3:14" ht="17.25">
      <c r="C151" s="195"/>
      <c r="D151" s="196"/>
      <c r="E151" s="197"/>
      <c r="F151" s="198"/>
      <c r="G151" s="198"/>
      <c r="H151" s="197"/>
      <c r="I151" s="197"/>
      <c r="J151" s="197"/>
      <c r="K151" s="197"/>
      <c r="L151" s="197"/>
      <c r="M151" s="197"/>
      <c r="N151" s="197"/>
    </row>
    <row r="152" spans="3:14" ht="17.25">
      <c r="C152" s="195"/>
      <c r="D152" s="196"/>
      <c r="E152" s="197"/>
      <c r="F152" s="198"/>
      <c r="G152" s="198"/>
      <c r="H152" s="197"/>
      <c r="I152" s="197"/>
      <c r="J152" s="197"/>
      <c r="K152" s="197"/>
      <c r="L152" s="197"/>
      <c r="M152" s="197"/>
      <c r="N152" s="197"/>
    </row>
    <row r="153" spans="3:14" ht="17.25">
      <c r="C153" s="195"/>
      <c r="D153" s="196"/>
      <c r="E153" s="197"/>
      <c r="F153" s="198"/>
      <c r="G153" s="198"/>
      <c r="H153" s="197"/>
      <c r="I153" s="197"/>
      <c r="J153" s="197"/>
      <c r="K153" s="197"/>
      <c r="L153" s="197"/>
      <c r="M153" s="197"/>
      <c r="N153" s="197"/>
    </row>
    <row r="154" spans="3:14" ht="17.25">
      <c r="C154" s="195"/>
      <c r="D154" s="196"/>
      <c r="E154" s="197"/>
      <c r="F154" s="198"/>
      <c r="G154" s="198"/>
      <c r="H154" s="197"/>
      <c r="I154" s="197"/>
      <c r="J154" s="197"/>
      <c r="K154" s="197"/>
      <c r="L154" s="197"/>
      <c r="M154" s="197"/>
      <c r="N154" s="197"/>
    </row>
    <row r="155" spans="3:14" ht="17.25">
      <c r="C155" s="195"/>
      <c r="D155" s="196"/>
      <c r="E155" s="197"/>
      <c r="F155" s="198"/>
      <c r="G155" s="198"/>
      <c r="H155" s="197"/>
      <c r="I155" s="197"/>
      <c r="J155" s="197"/>
      <c r="K155" s="197"/>
      <c r="L155" s="197"/>
      <c r="M155" s="197"/>
      <c r="N155" s="197"/>
    </row>
    <row r="156" spans="3:14" ht="17.25">
      <c r="C156" s="195"/>
      <c r="D156" s="196"/>
      <c r="E156" s="197"/>
      <c r="F156" s="198"/>
      <c r="G156" s="198"/>
      <c r="H156" s="197"/>
      <c r="I156" s="197"/>
      <c r="J156" s="197"/>
      <c r="K156" s="197"/>
      <c r="L156" s="197"/>
      <c r="M156" s="197"/>
      <c r="N156" s="197"/>
    </row>
    <row r="157" spans="3:14" ht="17.25">
      <c r="C157" s="195"/>
      <c r="D157" s="196"/>
      <c r="E157" s="197"/>
      <c r="F157" s="198"/>
      <c r="G157" s="198"/>
      <c r="H157" s="197"/>
      <c r="I157" s="197"/>
      <c r="J157" s="197"/>
      <c r="K157" s="197"/>
      <c r="L157" s="197"/>
      <c r="M157" s="197"/>
      <c r="N157" s="197"/>
    </row>
    <row r="158" spans="3:14" ht="17.25">
      <c r="C158" s="195"/>
      <c r="D158" s="196"/>
      <c r="E158" s="197"/>
      <c r="F158" s="198"/>
      <c r="G158" s="198"/>
      <c r="H158" s="197"/>
      <c r="I158" s="197"/>
      <c r="J158" s="197"/>
      <c r="K158" s="197"/>
      <c r="L158" s="197"/>
      <c r="M158" s="197"/>
      <c r="N158" s="197"/>
    </row>
    <row r="159" spans="3:14" ht="17.25">
      <c r="C159" s="195"/>
      <c r="D159" s="196"/>
      <c r="E159" s="197"/>
      <c r="F159" s="198"/>
      <c r="G159" s="198"/>
      <c r="H159" s="197"/>
      <c r="I159" s="197"/>
      <c r="J159" s="197"/>
      <c r="K159" s="197"/>
      <c r="L159" s="197"/>
      <c r="M159" s="197"/>
      <c r="N159" s="197"/>
    </row>
    <row r="160" spans="3:14" ht="17.25">
      <c r="C160" s="195"/>
      <c r="D160" s="196"/>
      <c r="E160" s="197"/>
      <c r="F160" s="198"/>
      <c r="G160" s="198"/>
      <c r="H160" s="197"/>
      <c r="I160" s="197"/>
      <c r="J160" s="197"/>
      <c r="K160" s="197"/>
      <c r="L160" s="197"/>
      <c r="M160" s="197"/>
      <c r="N160" s="197"/>
    </row>
    <row r="161" spans="3:14" ht="17.25">
      <c r="C161" s="195"/>
      <c r="D161" s="196"/>
      <c r="E161" s="197"/>
      <c r="F161" s="198"/>
      <c r="G161" s="198"/>
      <c r="H161" s="197"/>
      <c r="I161" s="197"/>
      <c r="J161" s="197"/>
      <c r="K161" s="197"/>
      <c r="L161" s="197"/>
      <c r="M161" s="197"/>
      <c r="N161" s="197"/>
    </row>
    <row r="162" spans="3:14" ht="17.25">
      <c r="C162" s="195"/>
      <c r="D162" s="196"/>
      <c r="E162" s="197"/>
      <c r="F162" s="198"/>
      <c r="G162" s="198"/>
      <c r="H162" s="197"/>
      <c r="I162" s="197"/>
      <c r="J162" s="197"/>
      <c r="K162" s="197"/>
      <c r="L162" s="197"/>
      <c r="M162" s="197"/>
      <c r="N162" s="197"/>
    </row>
    <row r="163" spans="3:14" ht="17.25">
      <c r="C163" s="195"/>
      <c r="D163" s="196"/>
      <c r="E163" s="197"/>
      <c r="F163" s="198"/>
      <c r="G163" s="198"/>
      <c r="H163" s="197"/>
      <c r="I163" s="197"/>
      <c r="J163" s="197"/>
      <c r="K163" s="197"/>
      <c r="L163" s="197"/>
      <c r="M163" s="197"/>
      <c r="N163" s="197"/>
    </row>
    <row r="164" spans="3:14" ht="17.25">
      <c r="C164" s="195"/>
      <c r="D164" s="196"/>
      <c r="E164" s="197"/>
      <c r="F164" s="198"/>
      <c r="G164" s="198"/>
      <c r="H164" s="197"/>
      <c r="I164" s="197"/>
      <c r="J164" s="197"/>
      <c r="K164" s="197"/>
      <c r="L164" s="197"/>
      <c r="M164" s="197"/>
      <c r="N164" s="197"/>
    </row>
    <row r="165" spans="3:14" ht="17.25">
      <c r="C165" s="195"/>
      <c r="D165" s="196"/>
      <c r="E165" s="197"/>
      <c r="F165" s="198"/>
      <c r="G165" s="198"/>
      <c r="H165" s="197"/>
      <c r="I165" s="197"/>
      <c r="J165" s="197"/>
      <c r="K165" s="197"/>
      <c r="L165" s="197"/>
      <c r="M165" s="197"/>
      <c r="N165" s="197"/>
    </row>
    <row r="166" spans="3:14" ht="17.25">
      <c r="C166" s="195"/>
      <c r="D166" s="196"/>
      <c r="E166" s="197"/>
      <c r="F166" s="198"/>
      <c r="G166" s="198"/>
      <c r="H166" s="197"/>
      <c r="I166" s="197"/>
      <c r="J166" s="197"/>
      <c r="K166" s="197"/>
      <c r="L166" s="197"/>
      <c r="M166" s="197"/>
      <c r="N166" s="197"/>
    </row>
    <row r="167" spans="3:14" ht="17.25">
      <c r="C167" s="195"/>
      <c r="D167" s="196"/>
      <c r="E167" s="197"/>
      <c r="F167" s="198"/>
      <c r="G167" s="198"/>
      <c r="H167" s="197"/>
      <c r="I167" s="197"/>
      <c r="J167" s="197"/>
      <c r="K167" s="197"/>
      <c r="L167" s="197"/>
      <c r="M167" s="197"/>
      <c r="N167" s="197"/>
    </row>
    <row r="168" spans="3:14" ht="17.25">
      <c r="C168" s="195"/>
      <c r="D168" s="196"/>
      <c r="E168" s="197"/>
      <c r="F168" s="198"/>
      <c r="G168" s="198"/>
      <c r="H168" s="197"/>
      <c r="I168" s="197"/>
      <c r="J168" s="197"/>
      <c r="K168" s="197"/>
      <c r="L168" s="197"/>
      <c r="M168" s="197"/>
      <c r="N168" s="197"/>
    </row>
    <row r="169" spans="3:14" ht="17.25">
      <c r="C169" s="195"/>
      <c r="D169" s="196"/>
      <c r="E169" s="197"/>
      <c r="F169" s="198"/>
      <c r="G169" s="198"/>
      <c r="H169" s="197"/>
      <c r="I169" s="197"/>
      <c r="J169" s="197"/>
      <c r="K169" s="197"/>
      <c r="L169" s="197"/>
      <c r="M169" s="197"/>
      <c r="N169" s="197"/>
    </row>
    <row r="170" spans="3:14" ht="17.25">
      <c r="C170" s="195"/>
      <c r="D170" s="196"/>
      <c r="E170" s="197"/>
      <c r="F170" s="198"/>
      <c r="G170" s="198"/>
      <c r="H170" s="197"/>
      <c r="I170" s="197"/>
      <c r="J170" s="197"/>
      <c r="K170" s="197"/>
      <c r="L170" s="197"/>
      <c r="M170" s="197"/>
      <c r="N170" s="197"/>
    </row>
    <row r="171" spans="3:14" ht="17.25">
      <c r="C171" s="195"/>
      <c r="D171" s="196"/>
      <c r="E171" s="197"/>
      <c r="F171" s="198"/>
      <c r="G171" s="198"/>
      <c r="H171" s="197"/>
      <c r="I171" s="197"/>
      <c r="J171" s="197"/>
      <c r="K171" s="197"/>
      <c r="L171" s="197"/>
      <c r="M171" s="197"/>
      <c r="N171" s="197"/>
    </row>
    <row r="172" spans="3:14" ht="17.25">
      <c r="C172" s="195"/>
      <c r="D172" s="196"/>
      <c r="E172" s="197"/>
      <c r="F172" s="198"/>
      <c r="G172" s="198"/>
      <c r="H172" s="197"/>
      <c r="I172" s="197"/>
      <c r="J172" s="197"/>
      <c r="K172" s="197"/>
      <c r="L172" s="197"/>
      <c r="M172" s="197"/>
      <c r="N172" s="197"/>
    </row>
    <row r="173" spans="3:14" ht="17.25">
      <c r="C173" s="195"/>
      <c r="D173" s="196"/>
      <c r="E173" s="197"/>
      <c r="F173" s="198"/>
      <c r="G173" s="198"/>
      <c r="H173" s="197"/>
      <c r="I173" s="197"/>
      <c r="J173" s="197"/>
      <c r="K173" s="197"/>
      <c r="L173" s="197"/>
      <c r="M173" s="197"/>
      <c r="N173" s="197"/>
    </row>
    <row r="174" spans="3:14" ht="17.25">
      <c r="C174" s="195"/>
      <c r="D174" s="196"/>
      <c r="E174" s="197"/>
      <c r="F174" s="198"/>
      <c r="G174" s="198"/>
      <c r="H174" s="197"/>
      <c r="I174" s="197"/>
      <c r="J174" s="197"/>
      <c r="K174" s="197"/>
      <c r="L174" s="197"/>
      <c r="M174" s="197"/>
      <c r="N174" s="197"/>
    </row>
    <row r="175" spans="3:14" ht="17.25">
      <c r="C175" s="195"/>
      <c r="D175" s="196"/>
      <c r="E175" s="197"/>
      <c r="F175" s="198"/>
      <c r="G175" s="198"/>
      <c r="H175" s="197"/>
      <c r="I175" s="197"/>
      <c r="J175" s="197"/>
      <c r="K175" s="197"/>
      <c r="L175" s="197"/>
      <c r="M175" s="197"/>
      <c r="N175" s="197"/>
    </row>
    <row r="176" spans="3:14" ht="17.25">
      <c r="C176" s="195"/>
      <c r="D176" s="196"/>
      <c r="E176" s="197"/>
      <c r="F176" s="198"/>
      <c r="G176" s="198"/>
      <c r="H176" s="197"/>
      <c r="I176" s="197"/>
      <c r="J176" s="197"/>
      <c r="K176" s="197"/>
      <c r="L176" s="197"/>
      <c r="M176" s="197"/>
      <c r="N176" s="197"/>
    </row>
    <row r="177" spans="3:14" ht="17.25">
      <c r="C177" s="195"/>
      <c r="D177" s="196"/>
      <c r="E177" s="197"/>
      <c r="F177" s="198"/>
      <c r="G177" s="198"/>
      <c r="H177" s="197"/>
      <c r="I177" s="197"/>
      <c r="J177" s="197"/>
      <c r="K177" s="197"/>
      <c r="L177" s="197"/>
      <c r="M177" s="197"/>
      <c r="N177" s="197"/>
    </row>
    <row r="178" spans="3:14" ht="17.25">
      <c r="C178" s="195"/>
      <c r="D178" s="196"/>
      <c r="E178" s="197"/>
      <c r="F178" s="198"/>
      <c r="G178" s="198"/>
      <c r="H178" s="197"/>
      <c r="I178" s="197"/>
      <c r="J178" s="197"/>
      <c r="K178" s="197"/>
      <c r="L178" s="197"/>
      <c r="M178" s="197"/>
      <c r="N178" s="197"/>
    </row>
    <row r="179" spans="3:14" ht="17.25">
      <c r="C179" s="195"/>
      <c r="D179" s="196"/>
      <c r="E179" s="197"/>
      <c r="F179" s="198"/>
      <c r="G179" s="198"/>
      <c r="H179" s="197"/>
      <c r="I179" s="197"/>
      <c r="J179" s="197"/>
      <c r="K179" s="197"/>
      <c r="L179" s="197"/>
      <c r="M179" s="197"/>
      <c r="N179" s="197"/>
    </row>
    <row r="180" spans="3:14" ht="17.25">
      <c r="C180" s="195"/>
      <c r="D180" s="196"/>
      <c r="E180" s="197"/>
      <c r="F180" s="198"/>
      <c r="G180" s="198"/>
      <c r="H180" s="197"/>
      <c r="I180" s="197"/>
      <c r="J180" s="197"/>
      <c r="K180" s="197"/>
      <c r="L180" s="197"/>
      <c r="M180" s="197"/>
      <c r="N180" s="197"/>
    </row>
    <row r="181" spans="3:14" ht="17.25">
      <c r="C181" s="195"/>
      <c r="D181" s="196"/>
      <c r="E181" s="197"/>
      <c r="F181" s="198"/>
      <c r="G181" s="198"/>
      <c r="H181" s="197"/>
      <c r="I181" s="197"/>
      <c r="J181" s="197"/>
      <c r="K181" s="197"/>
      <c r="L181" s="197"/>
      <c r="M181" s="197"/>
      <c r="N181" s="197"/>
    </row>
    <row r="182" spans="3:14" ht="17.25">
      <c r="C182" s="195"/>
      <c r="D182" s="196"/>
      <c r="E182" s="197"/>
      <c r="F182" s="198"/>
      <c r="G182" s="198"/>
      <c r="H182" s="197"/>
      <c r="I182" s="197"/>
      <c r="J182" s="197"/>
      <c r="K182" s="197"/>
      <c r="L182" s="197"/>
      <c r="M182" s="197"/>
      <c r="N182" s="197"/>
    </row>
    <row r="183" spans="3:14" ht="17.25">
      <c r="C183" s="195"/>
      <c r="D183" s="196"/>
      <c r="E183" s="197"/>
      <c r="F183" s="198"/>
      <c r="G183" s="198"/>
      <c r="H183" s="197"/>
      <c r="I183" s="197"/>
      <c r="J183" s="197"/>
      <c r="K183" s="197"/>
      <c r="L183" s="197"/>
      <c r="M183" s="197"/>
      <c r="N183" s="197"/>
    </row>
    <row r="184" spans="3:14" ht="17.25">
      <c r="C184" s="195"/>
      <c r="D184" s="196"/>
      <c r="E184" s="197"/>
      <c r="F184" s="198"/>
      <c r="G184" s="198"/>
      <c r="H184" s="197"/>
      <c r="I184" s="197"/>
      <c r="J184" s="197"/>
      <c r="K184" s="197"/>
      <c r="L184" s="197"/>
      <c r="M184" s="197"/>
      <c r="N184" s="197"/>
    </row>
    <row r="185" spans="3:14" ht="17.25">
      <c r="C185" s="195"/>
      <c r="D185" s="196"/>
      <c r="E185" s="197"/>
      <c r="F185" s="198"/>
      <c r="G185" s="198"/>
      <c r="H185" s="197"/>
      <c r="I185" s="197"/>
      <c r="J185" s="197"/>
      <c r="K185" s="197"/>
      <c r="L185" s="197"/>
      <c r="M185" s="197"/>
      <c r="N185" s="197"/>
    </row>
    <row r="186" spans="3:14" ht="17.25">
      <c r="C186" s="195"/>
      <c r="D186" s="196"/>
      <c r="E186" s="197"/>
      <c r="F186" s="198"/>
      <c r="G186" s="198"/>
      <c r="H186" s="197"/>
      <c r="I186" s="197"/>
      <c r="J186" s="197"/>
      <c r="K186" s="197"/>
      <c r="L186" s="197"/>
      <c r="M186" s="197"/>
      <c r="N186" s="197"/>
    </row>
    <row r="187" spans="3:14" ht="17.25">
      <c r="C187" s="195"/>
      <c r="D187" s="196"/>
      <c r="E187" s="197"/>
      <c r="F187" s="198"/>
      <c r="G187" s="198"/>
      <c r="H187" s="197"/>
      <c r="I187" s="197"/>
      <c r="J187" s="197"/>
      <c r="K187" s="197"/>
      <c r="L187" s="197"/>
      <c r="M187" s="197"/>
      <c r="N187" s="197"/>
    </row>
    <row r="188" spans="3:14" ht="17.25">
      <c r="C188" s="195"/>
      <c r="D188" s="196"/>
      <c r="E188" s="197"/>
      <c r="F188" s="198"/>
      <c r="G188" s="198"/>
      <c r="H188" s="197"/>
      <c r="I188" s="197"/>
      <c r="J188" s="197"/>
      <c r="K188" s="197"/>
      <c r="L188" s="197"/>
      <c r="M188" s="197"/>
      <c r="N188" s="197"/>
    </row>
    <row r="189" spans="3:14" ht="17.25">
      <c r="C189" s="195"/>
      <c r="D189" s="196"/>
      <c r="E189" s="197"/>
      <c r="F189" s="198"/>
      <c r="G189" s="198"/>
      <c r="H189" s="197"/>
      <c r="I189" s="197"/>
      <c r="J189" s="197"/>
      <c r="K189" s="197"/>
      <c r="L189" s="197"/>
      <c r="M189" s="197"/>
      <c r="N189" s="197"/>
    </row>
    <row r="190" spans="3:14" ht="17.25">
      <c r="C190" s="195"/>
      <c r="D190" s="196"/>
      <c r="E190" s="197"/>
      <c r="F190" s="198"/>
      <c r="G190" s="198"/>
      <c r="H190" s="197"/>
      <c r="I190" s="197"/>
      <c r="J190" s="197"/>
      <c r="K190" s="197"/>
      <c r="L190" s="197"/>
      <c r="M190" s="197"/>
      <c r="N190" s="197"/>
    </row>
    <row r="191" spans="3:14" ht="17.25">
      <c r="C191" s="195"/>
      <c r="D191" s="196"/>
      <c r="E191" s="197"/>
      <c r="F191" s="198"/>
      <c r="G191" s="198"/>
      <c r="H191" s="197"/>
      <c r="I191" s="197"/>
      <c r="J191" s="197"/>
      <c r="K191" s="197"/>
      <c r="L191" s="197"/>
      <c r="M191" s="197"/>
      <c r="N191" s="197"/>
    </row>
    <row r="192" spans="3:14" ht="17.25">
      <c r="C192" s="195"/>
      <c r="D192" s="196"/>
      <c r="E192" s="197"/>
      <c r="F192" s="198"/>
      <c r="G192" s="198"/>
      <c r="H192" s="197"/>
      <c r="I192" s="197"/>
      <c r="J192" s="197"/>
      <c r="K192" s="197"/>
      <c r="L192" s="197"/>
      <c r="M192" s="197"/>
      <c r="N192" s="197"/>
    </row>
    <row r="193" spans="3:14" ht="17.25">
      <c r="C193" s="195"/>
      <c r="D193" s="196"/>
      <c r="E193" s="197"/>
      <c r="F193" s="198"/>
      <c r="G193" s="198"/>
      <c r="H193" s="197"/>
      <c r="I193" s="197"/>
      <c r="J193" s="197"/>
      <c r="K193" s="197"/>
      <c r="L193" s="197"/>
      <c r="M193" s="197"/>
      <c r="N193" s="197"/>
    </row>
    <row r="194" spans="3:14" ht="17.25">
      <c r="C194" s="195"/>
      <c r="D194" s="196"/>
      <c r="E194" s="197"/>
      <c r="F194" s="198"/>
      <c r="G194" s="198"/>
      <c r="H194" s="197"/>
      <c r="I194" s="197"/>
      <c r="J194" s="197"/>
      <c r="K194" s="197"/>
      <c r="L194" s="197"/>
      <c r="M194" s="197"/>
      <c r="N194" s="197"/>
    </row>
    <row r="195" spans="3:14" ht="17.25">
      <c r="C195" s="195"/>
      <c r="D195" s="196"/>
      <c r="E195" s="197"/>
      <c r="F195" s="198"/>
      <c r="G195" s="198"/>
      <c r="H195" s="197"/>
      <c r="I195" s="197"/>
      <c r="J195" s="197"/>
      <c r="K195" s="197"/>
      <c r="L195" s="197"/>
      <c r="M195" s="197"/>
      <c r="N195" s="197"/>
    </row>
    <row r="196" spans="3:14" ht="17.25">
      <c r="C196" s="195"/>
      <c r="D196" s="196"/>
      <c r="E196" s="197"/>
      <c r="F196" s="198"/>
      <c r="G196" s="198"/>
      <c r="H196" s="197"/>
      <c r="I196" s="197"/>
      <c r="J196" s="197"/>
      <c r="K196" s="197"/>
      <c r="L196" s="197"/>
      <c r="M196" s="197"/>
      <c r="N196" s="197"/>
    </row>
    <row r="197" spans="3:14" ht="17.25">
      <c r="C197" s="195"/>
      <c r="D197" s="196"/>
      <c r="E197" s="197"/>
      <c r="F197" s="198"/>
      <c r="G197" s="198"/>
      <c r="H197" s="197"/>
      <c r="I197" s="197"/>
      <c r="J197" s="197"/>
      <c r="K197" s="197"/>
      <c r="L197" s="197"/>
      <c r="M197" s="197"/>
      <c r="N197" s="197"/>
    </row>
    <row r="198" spans="3:14" ht="17.25">
      <c r="C198" s="195"/>
      <c r="D198" s="196"/>
      <c r="E198" s="197"/>
      <c r="F198" s="198"/>
      <c r="G198" s="198"/>
      <c r="H198" s="197"/>
      <c r="I198" s="197"/>
      <c r="J198" s="197"/>
      <c r="K198" s="197"/>
      <c r="L198" s="197"/>
      <c r="M198" s="197"/>
      <c r="N198" s="197"/>
    </row>
    <row r="199" spans="3:14" ht="17.25">
      <c r="C199" s="195"/>
      <c r="D199" s="196"/>
      <c r="E199" s="197"/>
      <c r="F199" s="198"/>
      <c r="G199" s="198"/>
      <c r="H199" s="197"/>
      <c r="I199" s="197"/>
      <c r="J199" s="197"/>
      <c r="K199" s="197"/>
      <c r="L199" s="197"/>
      <c r="M199" s="197"/>
      <c r="N199" s="197"/>
    </row>
    <row r="200" spans="3:14" ht="17.25">
      <c r="C200" s="195"/>
      <c r="D200" s="196"/>
      <c r="E200" s="197"/>
      <c r="F200" s="198"/>
      <c r="G200" s="198"/>
      <c r="H200" s="197"/>
      <c r="I200" s="197"/>
      <c r="J200" s="197"/>
      <c r="K200" s="197"/>
      <c r="L200" s="197"/>
      <c r="M200" s="197"/>
      <c r="N200" s="197"/>
    </row>
    <row r="201" spans="3:14" ht="17.25">
      <c r="C201" s="195"/>
      <c r="D201" s="196"/>
      <c r="E201" s="197"/>
      <c r="F201" s="198"/>
      <c r="G201" s="198"/>
      <c r="H201" s="197"/>
      <c r="I201" s="197"/>
      <c r="J201" s="197"/>
      <c r="K201" s="197"/>
      <c r="L201" s="197"/>
      <c r="M201" s="197"/>
      <c r="N201" s="197"/>
    </row>
    <row r="202" spans="3:14" ht="17.25">
      <c r="C202" s="195"/>
      <c r="D202" s="196"/>
      <c r="E202" s="197"/>
      <c r="F202" s="198"/>
      <c r="G202" s="198"/>
      <c r="H202" s="197"/>
      <c r="I202" s="197"/>
      <c r="J202" s="197"/>
      <c r="K202" s="197"/>
      <c r="L202" s="197"/>
      <c r="M202" s="197"/>
      <c r="N202" s="197"/>
    </row>
    <row r="203" spans="3:14" ht="17.25">
      <c r="C203" s="195"/>
      <c r="D203" s="196"/>
      <c r="E203" s="197"/>
      <c r="F203" s="198"/>
      <c r="G203" s="198"/>
      <c r="H203" s="197"/>
      <c r="I203" s="197"/>
      <c r="J203" s="197"/>
      <c r="K203" s="197"/>
      <c r="L203" s="197"/>
      <c r="M203" s="197"/>
      <c r="N203" s="197"/>
    </row>
    <row r="204" spans="3:14" ht="17.25">
      <c r="C204" s="195"/>
      <c r="D204" s="196"/>
      <c r="E204" s="197"/>
      <c r="F204" s="198"/>
      <c r="G204" s="198"/>
      <c r="H204" s="197"/>
      <c r="I204" s="197"/>
      <c r="J204" s="197"/>
      <c r="K204" s="197"/>
      <c r="L204" s="197"/>
      <c r="M204" s="197"/>
      <c r="N204" s="197"/>
    </row>
    <row r="205" spans="3:14" ht="17.25">
      <c r="C205" s="195"/>
      <c r="D205" s="196"/>
      <c r="E205" s="197"/>
      <c r="F205" s="198"/>
      <c r="G205" s="198"/>
      <c r="H205" s="197"/>
      <c r="I205" s="197"/>
      <c r="J205" s="197"/>
      <c r="K205" s="197"/>
      <c r="L205" s="197"/>
      <c r="M205" s="197"/>
      <c r="N205" s="197"/>
    </row>
    <row r="206" spans="3:14" ht="17.25">
      <c r="C206" s="195"/>
      <c r="D206" s="196"/>
      <c r="E206" s="197"/>
      <c r="F206" s="198"/>
      <c r="G206" s="198"/>
      <c r="H206" s="197"/>
      <c r="I206" s="197"/>
      <c r="J206" s="197"/>
      <c r="K206" s="197"/>
      <c r="L206" s="197"/>
      <c r="M206" s="197"/>
      <c r="N206" s="197"/>
    </row>
    <row r="207" spans="3:14" ht="17.25">
      <c r="C207" s="195"/>
      <c r="D207" s="196"/>
      <c r="E207" s="197"/>
      <c r="F207" s="198"/>
      <c r="G207" s="198"/>
      <c r="H207" s="197"/>
      <c r="I207" s="197"/>
      <c r="J207" s="197"/>
      <c r="K207" s="197"/>
      <c r="L207" s="197"/>
      <c r="M207" s="197"/>
      <c r="N207" s="197"/>
    </row>
    <row r="208" spans="3:14" ht="17.25">
      <c r="C208" s="195"/>
      <c r="D208" s="196"/>
      <c r="E208" s="197"/>
      <c r="F208" s="198"/>
      <c r="G208" s="198"/>
      <c r="H208" s="197"/>
      <c r="I208" s="197"/>
      <c r="J208" s="197"/>
      <c r="K208" s="197"/>
      <c r="L208" s="197"/>
      <c r="M208" s="197"/>
      <c r="N208" s="197"/>
    </row>
    <row r="209" spans="3:14" ht="17.25">
      <c r="C209" s="195"/>
      <c r="D209" s="196"/>
      <c r="E209" s="197"/>
      <c r="F209" s="198"/>
      <c r="G209" s="198"/>
      <c r="H209" s="197"/>
      <c r="I209" s="197"/>
      <c r="J209" s="197"/>
      <c r="K209" s="197"/>
      <c r="L209" s="197"/>
      <c r="M209" s="197"/>
      <c r="N209" s="197"/>
    </row>
    <row r="210" spans="3:14" ht="17.25">
      <c r="C210" s="195"/>
      <c r="D210" s="196"/>
      <c r="E210" s="197"/>
      <c r="F210" s="198"/>
      <c r="G210" s="198"/>
      <c r="H210" s="197"/>
      <c r="I210" s="197"/>
      <c r="J210" s="197"/>
      <c r="K210" s="197"/>
      <c r="L210" s="197"/>
      <c r="M210" s="197"/>
      <c r="N210" s="197"/>
    </row>
    <row r="211" spans="3:14" ht="17.25">
      <c r="C211" s="195"/>
      <c r="D211" s="196"/>
      <c r="E211" s="197"/>
      <c r="F211" s="198"/>
      <c r="G211" s="198"/>
      <c r="H211" s="197"/>
      <c r="I211" s="197"/>
      <c r="J211" s="197"/>
      <c r="K211" s="197"/>
      <c r="L211" s="197"/>
      <c r="M211" s="197"/>
      <c r="N211" s="197"/>
    </row>
    <row r="212" spans="3:14" ht="17.25">
      <c r="C212" s="195"/>
      <c r="D212" s="196"/>
      <c r="E212" s="197"/>
      <c r="F212" s="198"/>
      <c r="G212" s="198"/>
      <c r="H212" s="197"/>
      <c r="I212" s="197"/>
      <c r="J212" s="197"/>
      <c r="K212" s="197"/>
      <c r="L212" s="197"/>
      <c r="M212" s="197"/>
      <c r="N212" s="197"/>
    </row>
    <row r="213" spans="3:14" ht="17.25">
      <c r="C213" s="195"/>
      <c r="D213" s="196"/>
      <c r="E213" s="197"/>
      <c r="F213" s="198"/>
      <c r="G213" s="198"/>
      <c r="H213" s="197"/>
      <c r="I213" s="197"/>
      <c r="J213" s="197"/>
      <c r="K213" s="197"/>
      <c r="L213" s="197"/>
      <c r="M213" s="197"/>
      <c r="N213" s="197"/>
    </row>
    <row r="214" spans="3:14" ht="17.25">
      <c r="C214" s="195"/>
      <c r="D214" s="196"/>
      <c r="E214" s="197"/>
      <c r="F214" s="198"/>
      <c r="G214" s="198"/>
      <c r="H214" s="197"/>
      <c r="I214" s="197"/>
      <c r="J214" s="197"/>
      <c r="K214" s="197"/>
      <c r="L214" s="197"/>
      <c r="M214" s="197"/>
      <c r="N214" s="197"/>
    </row>
    <row r="215" spans="3:14" ht="17.25">
      <c r="C215" s="195"/>
      <c r="D215" s="196"/>
      <c r="E215" s="197"/>
      <c r="F215" s="198"/>
      <c r="G215" s="198"/>
      <c r="H215" s="197"/>
      <c r="I215" s="197"/>
      <c r="J215" s="197"/>
      <c r="K215" s="197"/>
      <c r="L215" s="197"/>
      <c r="M215" s="197"/>
      <c r="N215" s="197"/>
    </row>
    <row r="216" spans="3:14" ht="17.25">
      <c r="C216" s="195"/>
      <c r="D216" s="196"/>
      <c r="E216" s="197"/>
      <c r="F216" s="198"/>
      <c r="G216" s="198"/>
      <c r="H216" s="197"/>
      <c r="I216" s="197"/>
      <c r="J216" s="197"/>
      <c r="K216" s="197"/>
      <c r="L216" s="197"/>
      <c r="M216" s="197"/>
      <c r="N216" s="197"/>
    </row>
    <row r="217" spans="3:14" ht="17.25">
      <c r="C217" s="195"/>
      <c r="D217" s="196"/>
      <c r="E217" s="197"/>
      <c r="F217" s="198"/>
      <c r="G217" s="198"/>
      <c r="H217" s="197"/>
      <c r="I217" s="197"/>
      <c r="J217" s="197"/>
      <c r="K217" s="197"/>
      <c r="L217" s="197"/>
      <c r="M217" s="197"/>
      <c r="N217" s="197"/>
    </row>
    <row r="218" spans="3:14" ht="17.25">
      <c r="C218" s="195"/>
      <c r="D218" s="196"/>
      <c r="E218" s="197"/>
      <c r="F218" s="198"/>
      <c r="G218" s="198"/>
      <c r="H218" s="197"/>
      <c r="I218" s="197"/>
      <c r="J218" s="197"/>
      <c r="K218" s="197"/>
      <c r="L218" s="197"/>
      <c r="M218" s="197"/>
      <c r="N218" s="197"/>
    </row>
    <row r="219" spans="3:14" ht="17.25">
      <c r="C219" s="195"/>
      <c r="D219" s="196"/>
      <c r="E219" s="197"/>
      <c r="F219" s="198"/>
      <c r="G219" s="198"/>
      <c r="H219" s="197"/>
      <c r="I219" s="197"/>
      <c r="J219" s="197"/>
      <c r="K219" s="197"/>
      <c r="L219" s="197"/>
      <c r="M219" s="197"/>
      <c r="N219" s="197"/>
    </row>
    <row r="220" spans="3:14" ht="17.25">
      <c r="C220" s="195"/>
      <c r="D220" s="196"/>
      <c r="E220" s="197"/>
      <c r="F220" s="198"/>
      <c r="G220" s="198"/>
      <c r="H220" s="197"/>
      <c r="I220" s="197"/>
      <c r="J220" s="197"/>
      <c r="K220" s="197"/>
      <c r="L220" s="197"/>
      <c r="M220" s="197"/>
      <c r="N220" s="197"/>
    </row>
    <row r="221" spans="3:14" ht="17.25">
      <c r="C221" s="195"/>
      <c r="D221" s="196"/>
      <c r="E221" s="197"/>
      <c r="F221" s="198"/>
      <c r="G221" s="198"/>
      <c r="H221" s="197"/>
      <c r="I221" s="197"/>
      <c r="J221" s="197"/>
      <c r="K221" s="197"/>
      <c r="L221" s="197"/>
      <c r="M221" s="197"/>
      <c r="N221" s="197"/>
    </row>
    <row r="222" spans="3:14" ht="17.25">
      <c r="C222" s="195"/>
      <c r="D222" s="196"/>
      <c r="E222" s="197"/>
      <c r="F222" s="198"/>
      <c r="G222" s="198"/>
      <c r="H222" s="197"/>
      <c r="I222" s="197"/>
      <c r="J222" s="197"/>
      <c r="K222" s="197"/>
      <c r="L222" s="197"/>
      <c r="M222" s="197"/>
      <c r="N222" s="197"/>
    </row>
    <row r="223" spans="3:14" ht="17.25">
      <c r="C223" s="195"/>
      <c r="D223" s="196"/>
      <c r="E223" s="197"/>
      <c r="F223" s="198"/>
      <c r="G223" s="198"/>
      <c r="H223" s="197"/>
      <c r="I223" s="197"/>
      <c r="J223" s="197"/>
      <c r="K223" s="197"/>
      <c r="L223" s="197"/>
      <c r="M223" s="197"/>
      <c r="N223" s="197"/>
    </row>
    <row r="224" spans="3:14" ht="17.25">
      <c r="C224" s="195"/>
      <c r="D224" s="196"/>
      <c r="E224" s="197"/>
      <c r="F224" s="198"/>
      <c r="G224" s="198"/>
      <c r="H224" s="197"/>
      <c r="I224" s="197"/>
      <c r="J224" s="197"/>
      <c r="K224" s="197"/>
      <c r="L224" s="197"/>
      <c r="M224" s="197"/>
      <c r="N224" s="197"/>
    </row>
    <row r="225" spans="3:14" ht="17.25">
      <c r="C225" s="195"/>
      <c r="D225" s="196"/>
      <c r="E225" s="197"/>
      <c r="F225" s="198"/>
      <c r="G225" s="198"/>
      <c r="H225" s="197"/>
      <c r="I225" s="197"/>
      <c r="J225" s="197"/>
      <c r="K225" s="197"/>
      <c r="L225" s="197"/>
      <c r="M225" s="197"/>
      <c r="N225" s="197"/>
    </row>
    <row r="226" spans="3:14" ht="17.25">
      <c r="C226" s="195"/>
      <c r="D226" s="196"/>
      <c r="E226" s="197"/>
      <c r="F226" s="198"/>
      <c r="G226" s="198"/>
      <c r="H226" s="197"/>
      <c r="I226" s="197"/>
      <c r="J226" s="197"/>
      <c r="K226" s="197"/>
      <c r="L226" s="197"/>
      <c r="M226" s="197"/>
      <c r="N226" s="197"/>
    </row>
    <row r="227" spans="3:14" ht="17.25">
      <c r="C227" s="195"/>
      <c r="D227" s="196"/>
      <c r="E227" s="197"/>
      <c r="F227" s="198"/>
      <c r="G227" s="198"/>
      <c r="H227" s="197"/>
      <c r="I227" s="197"/>
      <c r="J227" s="197"/>
      <c r="K227" s="197"/>
      <c r="L227" s="197"/>
      <c r="M227" s="197"/>
      <c r="N227" s="197"/>
    </row>
    <row r="228" spans="3:14" ht="17.25">
      <c r="C228" s="195"/>
      <c r="D228" s="196"/>
      <c r="E228" s="197"/>
      <c r="F228" s="198"/>
      <c r="G228" s="198"/>
      <c r="H228" s="197"/>
      <c r="I228" s="197"/>
      <c r="J228" s="197"/>
      <c r="K228" s="197"/>
      <c r="L228" s="197"/>
      <c r="M228" s="197"/>
      <c r="N228" s="197"/>
    </row>
    <row r="229" spans="3:14" ht="17.25">
      <c r="C229" s="195"/>
      <c r="D229" s="196"/>
      <c r="E229" s="197"/>
      <c r="F229" s="198"/>
      <c r="G229" s="198"/>
      <c r="H229" s="197"/>
      <c r="I229" s="197"/>
      <c r="J229" s="197"/>
      <c r="K229" s="197"/>
      <c r="L229" s="197"/>
      <c r="M229" s="197"/>
      <c r="N229" s="197"/>
    </row>
    <row r="230" spans="3:14" ht="17.25">
      <c r="C230" s="195"/>
      <c r="D230" s="196"/>
      <c r="E230" s="197"/>
      <c r="F230" s="198"/>
      <c r="G230" s="198"/>
      <c r="H230" s="197"/>
      <c r="I230" s="197"/>
      <c r="J230" s="197"/>
      <c r="K230" s="197"/>
      <c r="L230" s="197"/>
      <c r="M230" s="197"/>
      <c r="N230" s="197"/>
    </row>
    <row r="231" spans="3:14" ht="17.25">
      <c r="C231" s="195"/>
      <c r="D231" s="196"/>
      <c r="E231" s="197"/>
      <c r="F231" s="198"/>
      <c r="G231" s="198"/>
      <c r="H231" s="197"/>
      <c r="I231" s="197"/>
      <c r="J231" s="197"/>
      <c r="K231" s="197"/>
      <c r="L231" s="197"/>
      <c r="M231" s="197"/>
      <c r="N231" s="197"/>
    </row>
    <row r="232" spans="3:14" ht="17.25">
      <c r="C232" s="195"/>
      <c r="D232" s="196"/>
      <c r="E232" s="197"/>
      <c r="F232" s="198"/>
      <c r="G232" s="198"/>
      <c r="H232" s="197"/>
      <c r="I232" s="197"/>
      <c r="J232" s="197"/>
      <c r="K232" s="197"/>
      <c r="L232" s="197"/>
      <c r="M232" s="197"/>
      <c r="N232" s="197"/>
    </row>
    <row r="233" spans="3:14" ht="17.25">
      <c r="C233" s="195"/>
      <c r="D233" s="196"/>
      <c r="E233" s="197"/>
      <c r="F233" s="198"/>
      <c r="G233" s="198"/>
      <c r="H233" s="197"/>
      <c r="I233" s="197"/>
      <c r="J233" s="197"/>
      <c r="K233" s="197"/>
      <c r="L233" s="197"/>
      <c r="M233" s="197"/>
      <c r="N233" s="197"/>
    </row>
    <row r="234" spans="3:14" ht="17.25">
      <c r="C234" s="195"/>
      <c r="D234" s="196"/>
      <c r="E234" s="197"/>
      <c r="F234" s="198"/>
      <c r="G234" s="198"/>
      <c r="H234" s="197"/>
      <c r="I234" s="197"/>
      <c r="J234" s="197"/>
      <c r="K234" s="197"/>
      <c r="L234" s="197"/>
      <c r="M234" s="197"/>
      <c r="N234" s="197"/>
    </row>
    <row r="235" spans="3:14" ht="17.25">
      <c r="C235" s="195"/>
      <c r="D235" s="196"/>
      <c r="E235" s="197"/>
      <c r="F235" s="198"/>
      <c r="G235" s="198"/>
      <c r="H235" s="197"/>
      <c r="I235" s="197"/>
      <c r="J235" s="197"/>
      <c r="K235" s="197"/>
      <c r="L235" s="197"/>
      <c r="M235" s="197"/>
      <c r="N235" s="197"/>
    </row>
    <row r="236" spans="3:14" ht="17.25">
      <c r="C236" s="195"/>
      <c r="D236" s="196"/>
      <c r="E236" s="197"/>
      <c r="F236" s="198"/>
      <c r="G236" s="198"/>
      <c r="H236" s="197"/>
      <c r="I236" s="197"/>
      <c r="J236" s="197"/>
      <c r="K236" s="197"/>
      <c r="L236" s="197"/>
      <c r="M236" s="197"/>
      <c r="N236" s="197"/>
    </row>
    <row r="237" spans="3:14" ht="17.25">
      <c r="C237" s="195"/>
      <c r="D237" s="196"/>
      <c r="E237" s="197"/>
      <c r="F237" s="198"/>
      <c r="G237" s="198"/>
      <c r="H237" s="197"/>
      <c r="I237" s="197"/>
      <c r="J237" s="197"/>
      <c r="K237" s="197"/>
      <c r="L237" s="197"/>
      <c r="M237" s="197"/>
      <c r="N237" s="197"/>
    </row>
    <row r="238" spans="3:14" ht="17.25">
      <c r="C238" s="195"/>
      <c r="D238" s="196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</row>
    <row r="239" spans="3:14" ht="17.25">
      <c r="C239" s="195"/>
      <c r="D239" s="196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</row>
    <row r="240" spans="3:14" ht="17.25">
      <c r="C240" s="195"/>
      <c r="D240" s="196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</row>
    <row r="241" spans="3:14" ht="17.25">
      <c r="C241" s="195"/>
      <c r="D241" s="196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</row>
    <row r="242" spans="3:14" ht="17.25">
      <c r="C242" s="195"/>
      <c r="D242" s="196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</row>
    <row r="243" spans="3:14" ht="17.25">
      <c r="C243" s="195"/>
      <c r="D243" s="196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</row>
    <row r="244" spans="3:14" ht="17.25">
      <c r="C244" s="195"/>
      <c r="D244" s="196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</row>
    <row r="245" spans="3:14" ht="17.25">
      <c r="C245" s="195"/>
      <c r="D245" s="196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</row>
    <row r="246" spans="3:14" ht="17.25">
      <c r="C246" s="195"/>
      <c r="D246" s="196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</row>
    <row r="247" spans="3:14" ht="17.25">
      <c r="C247" s="195"/>
      <c r="D247" s="196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</row>
    <row r="248" spans="3:14" ht="17.25">
      <c r="C248" s="195"/>
      <c r="D248" s="196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</row>
    <row r="249" spans="3:14" ht="17.25">
      <c r="C249" s="195"/>
      <c r="D249" s="196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</row>
    <row r="250" spans="3:14" ht="17.25">
      <c r="C250" s="195"/>
      <c r="D250" s="196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</row>
    <row r="251" spans="3:14" ht="17.25">
      <c r="C251" s="195"/>
      <c r="D251" s="196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</row>
    <row r="252" spans="3:14" ht="17.25">
      <c r="C252" s="195"/>
      <c r="D252" s="196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</row>
    <row r="253" spans="3:14" ht="17.25">
      <c r="C253" s="195"/>
      <c r="D253" s="196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</row>
    <row r="254" spans="3:14" ht="17.25">
      <c r="C254" s="195"/>
      <c r="D254" s="196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</row>
    <row r="255" spans="3:14" ht="17.25">
      <c r="C255" s="195"/>
      <c r="D255" s="196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</row>
    <row r="256" spans="3:14" ht="17.25">
      <c r="C256" s="195"/>
      <c r="D256" s="196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</row>
    <row r="257" spans="3:14" ht="17.25">
      <c r="C257" s="195"/>
      <c r="D257" s="196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</row>
    <row r="258" spans="3:14" ht="17.25">
      <c r="C258" s="195"/>
      <c r="D258" s="196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</row>
    <row r="259" spans="3:14" ht="17.25">
      <c r="C259" s="195"/>
      <c r="D259" s="196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</row>
    <row r="260" spans="3:14" ht="17.25">
      <c r="C260" s="195"/>
      <c r="D260" s="196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</row>
    <row r="261" spans="3:14" ht="17.25">
      <c r="C261" s="195"/>
      <c r="D261" s="196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</row>
    <row r="262" spans="3:14" ht="17.25">
      <c r="C262" s="195"/>
      <c r="D262" s="196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</row>
    <row r="263" spans="3:14" ht="17.25">
      <c r="C263" s="195"/>
      <c r="D263" s="196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</row>
    <row r="264" spans="3:14" ht="17.25">
      <c r="C264" s="195"/>
      <c r="D264" s="196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</row>
    <row r="265" spans="3:14" ht="17.25">
      <c r="C265" s="195"/>
      <c r="D265" s="196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</row>
    <row r="266" spans="3:14" ht="17.25">
      <c r="C266" s="195"/>
      <c r="D266" s="196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</row>
    <row r="267" spans="3:14" ht="17.25">
      <c r="C267" s="195"/>
      <c r="D267" s="196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</row>
    <row r="268" spans="3:14" ht="17.25">
      <c r="C268" s="195"/>
      <c r="D268" s="196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</row>
    <row r="269" spans="3:14" ht="17.25">
      <c r="C269" s="195"/>
      <c r="D269" s="196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</row>
    <row r="270" spans="3:14" ht="17.25">
      <c r="C270" s="195"/>
      <c r="D270" s="196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</row>
    <row r="271" spans="3:14" ht="17.25">
      <c r="C271" s="195"/>
      <c r="D271" s="196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</row>
    <row r="272" spans="3:14" ht="17.25">
      <c r="C272" s="195"/>
      <c r="D272" s="196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</row>
    <row r="273" spans="3:14" ht="17.25">
      <c r="C273" s="195"/>
      <c r="D273" s="196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3:14" ht="17.25">
      <c r="C274" s="195"/>
      <c r="D274" s="196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</row>
    <row r="275" spans="3:14" ht="17.25">
      <c r="C275" s="195"/>
      <c r="D275" s="196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</row>
    <row r="276" spans="3:14" ht="17.25">
      <c r="C276" s="195"/>
      <c r="D276" s="196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</row>
    <row r="277" spans="3:14" ht="17.25">
      <c r="C277" s="195"/>
      <c r="D277" s="196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</row>
    <row r="278" spans="3:14" ht="17.25">
      <c r="C278" s="195"/>
      <c r="D278" s="196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</row>
    <row r="279" spans="3:14" ht="17.25">
      <c r="C279" s="195"/>
      <c r="D279" s="196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</row>
    <row r="280" spans="3:14" ht="17.25">
      <c r="C280" s="195"/>
      <c r="D280" s="196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</row>
    <row r="281" spans="3:14" ht="17.25">
      <c r="C281" s="195"/>
      <c r="D281" s="196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</row>
    <row r="282" spans="3:14" ht="17.25">
      <c r="C282" s="195"/>
      <c r="D282" s="196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3:14" ht="17.25">
      <c r="C283" s="195"/>
      <c r="D283" s="196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</row>
    <row r="284" spans="3:14" ht="17.25">
      <c r="C284" s="195"/>
      <c r="D284" s="196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</row>
    <row r="285" spans="3:14" ht="17.25">
      <c r="C285" s="195"/>
      <c r="D285" s="196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</row>
    <row r="286" spans="3:14" ht="17.25">
      <c r="C286" s="195"/>
      <c r="D286" s="196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</row>
    <row r="287" spans="3:14" ht="17.25">
      <c r="C287" s="195"/>
      <c r="D287" s="196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</row>
    <row r="288" spans="3:14" ht="17.25">
      <c r="C288" s="195"/>
      <c r="D288" s="196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</row>
    <row r="289" spans="3:14" ht="17.25">
      <c r="C289" s="195"/>
      <c r="D289" s="196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</row>
    <row r="290" spans="3:14" ht="17.25">
      <c r="C290" s="195"/>
      <c r="D290" s="196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</row>
    <row r="291" spans="3:14" ht="17.25">
      <c r="C291" s="195"/>
      <c r="D291" s="196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</row>
    <row r="292" spans="3:14" ht="17.25">
      <c r="C292" s="195"/>
      <c r="D292" s="196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3:14" ht="17.25">
      <c r="C293" s="195"/>
      <c r="D293" s="196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3:14" ht="17.25">
      <c r="C294" s="195"/>
      <c r="D294" s="196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3:14" ht="17.25">
      <c r="C295" s="195"/>
      <c r="D295" s="196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  <row r="296" spans="3:14" ht="17.25">
      <c r="C296" s="195"/>
      <c r="D296" s="196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</row>
    <row r="297" spans="3:14" ht="17.25">
      <c r="C297" s="195"/>
      <c r="D297" s="196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</row>
    <row r="298" spans="3:14" ht="17.25">
      <c r="C298" s="195"/>
      <c r="D298" s="196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</row>
    <row r="299" spans="3:14" ht="17.25">
      <c r="C299" s="195"/>
      <c r="D299" s="196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</row>
    <row r="300" spans="3:14" ht="17.25">
      <c r="C300" s="195"/>
      <c r="D300" s="196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</row>
    <row r="301" spans="3:14" ht="17.25">
      <c r="C301" s="195"/>
      <c r="D301" s="196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</row>
    <row r="302" spans="3:14" ht="17.25">
      <c r="C302" s="195"/>
      <c r="D302" s="196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</row>
    <row r="303" spans="3:14" ht="17.25">
      <c r="C303" s="195"/>
      <c r="D303" s="196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</row>
    <row r="304" spans="3:14" ht="17.25">
      <c r="C304" s="195"/>
      <c r="D304" s="196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</row>
    <row r="305" spans="3:14" ht="17.25">
      <c r="C305" s="195"/>
      <c r="D305" s="196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</row>
    <row r="306" spans="3:14" ht="17.25">
      <c r="C306" s="195"/>
      <c r="D306" s="196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</row>
    <row r="307" spans="3:14" ht="17.25">
      <c r="C307" s="195"/>
      <c r="D307" s="196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</row>
    <row r="308" spans="3:14" ht="17.25">
      <c r="C308" s="195"/>
      <c r="D308" s="196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</row>
    <row r="309" spans="3:14" ht="17.25">
      <c r="C309" s="195"/>
      <c r="D309" s="196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</row>
    <row r="310" spans="3:14" ht="17.25">
      <c r="C310" s="195"/>
      <c r="D310" s="196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</row>
    <row r="311" spans="3:14" ht="17.25">
      <c r="C311" s="195"/>
      <c r="D311" s="196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</row>
    <row r="312" spans="3:14" ht="17.25">
      <c r="C312" s="195"/>
      <c r="D312" s="196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</row>
    <row r="313" spans="3:14" ht="17.25">
      <c r="C313" s="195"/>
      <c r="D313" s="196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</row>
    <row r="314" spans="3:14" ht="17.25">
      <c r="C314" s="195"/>
      <c r="D314" s="196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</row>
    <row r="315" spans="3:14" ht="17.25">
      <c r="C315" s="195"/>
      <c r="D315" s="196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</row>
    <row r="316" spans="3:14" ht="17.25">
      <c r="C316" s="195"/>
      <c r="D316" s="196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  <row r="317" spans="3:14" ht="17.25">
      <c r="C317" s="195"/>
      <c r="D317" s="196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</row>
    <row r="318" spans="3:14" ht="17.25">
      <c r="C318" s="195"/>
      <c r="D318" s="196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</row>
    <row r="319" spans="3:14" ht="17.25">
      <c r="C319" s="195"/>
      <c r="D319" s="196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</row>
    <row r="320" spans="3:14" ht="17.25">
      <c r="C320" s="195"/>
      <c r="D320" s="196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</row>
    <row r="321" spans="3:14" ht="17.25">
      <c r="C321" s="195"/>
      <c r="D321" s="196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</row>
    <row r="322" spans="3:14" ht="17.25">
      <c r="C322" s="195"/>
      <c r="D322" s="196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</row>
    <row r="323" spans="3:14" ht="17.25">
      <c r="C323" s="195"/>
      <c r="D323" s="196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</row>
    <row r="324" spans="3:14" ht="17.25">
      <c r="C324" s="195"/>
      <c r="D324" s="196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</row>
    <row r="325" spans="3:14" ht="17.25">
      <c r="C325" s="195"/>
      <c r="D325" s="196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</row>
    <row r="326" spans="3:14" ht="17.25">
      <c r="C326" s="195"/>
      <c r="D326" s="196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</row>
    <row r="327" spans="3:14" ht="17.25">
      <c r="C327" s="195"/>
      <c r="D327" s="196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</row>
    <row r="328" spans="3:14" ht="17.25">
      <c r="C328" s="195"/>
      <c r="D328" s="196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</row>
    <row r="329" spans="3:14" ht="17.25">
      <c r="C329" s="195"/>
      <c r="D329" s="196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</row>
    <row r="330" spans="3:14" ht="17.25">
      <c r="C330" s="195"/>
      <c r="D330" s="196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</row>
    <row r="331" spans="3:14" ht="17.25">
      <c r="C331" s="195"/>
      <c r="D331" s="196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</row>
    <row r="332" spans="3:14" ht="17.25">
      <c r="C332" s="195"/>
      <c r="D332" s="196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</row>
    <row r="333" spans="3:14" ht="17.25">
      <c r="C333" s="195"/>
      <c r="D333" s="196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</row>
    <row r="334" spans="3:14" ht="17.25">
      <c r="C334" s="195"/>
      <c r="D334" s="196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</row>
    <row r="335" spans="3:14" ht="17.25">
      <c r="C335" s="195"/>
      <c r="D335" s="196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</row>
    <row r="336" spans="3:14" ht="17.25">
      <c r="C336" s="195"/>
      <c r="D336" s="196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</row>
    <row r="337" spans="3:14" ht="17.25">
      <c r="C337" s="195"/>
      <c r="D337" s="196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</row>
    <row r="338" spans="3:14" ht="17.25">
      <c r="C338" s="195"/>
      <c r="D338" s="196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</row>
    <row r="339" spans="3:14" ht="17.25">
      <c r="C339" s="195"/>
      <c r="D339" s="196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</row>
    <row r="340" spans="3:14" ht="17.25">
      <c r="C340" s="195"/>
      <c r="D340" s="196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</row>
    <row r="341" spans="3:14" ht="17.25">
      <c r="C341" s="195"/>
      <c r="D341" s="196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</row>
    <row r="342" spans="3:14" ht="17.25">
      <c r="C342" s="195"/>
      <c r="D342" s="196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</row>
    <row r="343" spans="3:14" ht="17.25">
      <c r="C343" s="195"/>
      <c r="D343" s="196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</row>
    <row r="344" spans="3:14" ht="17.25">
      <c r="C344" s="195"/>
      <c r="D344" s="196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</row>
    <row r="345" spans="3:14" ht="17.25">
      <c r="C345" s="195"/>
      <c r="D345" s="196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</row>
    <row r="346" spans="3:14" ht="17.25">
      <c r="C346" s="195"/>
      <c r="D346" s="196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</row>
    <row r="347" spans="3:14" ht="17.25">
      <c r="C347" s="195"/>
      <c r="D347" s="196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</row>
    <row r="348" spans="3:14" ht="17.25">
      <c r="C348" s="195"/>
      <c r="D348" s="196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</row>
    <row r="349" spans="3:14" ht="17.25">
      <c r="C349" s="195"/>
      <c r="D349" s="196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</row>
    <row r="350" spans="3:14" ht="17.25">
      <c r="C350" s="195"/>
      <c r="D350" s="196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</row>
    <row r="351" spans="3:14" ht="17.25">
      <c r="C351" s="195"/>
      <c r="D351" s="196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</row>
    <row r="352" spans="3:14" ht="17.25">
      <c r="C352" s="195"/>
      <c r="D352" s="196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</row>
    <row r="353" spans="3:14" ht="17.25">
      <c r="C353" s="195"/>
      <c r="D353" s="196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</row>
    <row r="354" spans="3:14" ht="17.25">
      <c r="C354" s="195"/>
      <c r="D354" s="196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</row>
    <row r="355" spans="3:14" ht="17.25">
      <c r="C355" s="195"/>
      <c r="D355" s="196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</row>
    <row r="356" spans="3:14" ht="17.25">
      <c r="C356" s="195"/>
      <c r="D356" s="196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</row>
    <row r="357" spans="3:14" ht="17.25">
      <c r="C357" s="195"/>
      <c r="D357" s="196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</row>
    <row r="358" spans="3:14" ht="17.25">
      <c r="C358" s="195"/>
      <c r="D358" s="196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</row>
    <row r="359" spans="3:14" ht="17.25">
      <c r="C359" s="195"/>
      <c r="D359" s="196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</row>
    <row r="360" spans="3:14" ht="17.25">
      <c r="C360" s="195"/>
      <c r="D360" s="196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</row>
    <row r="361" spans="3:14" ht="17.25">
      <c r="C361" s="195"/>
      <c r="D361" s="196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</row>
    <row r="362" spans="3:14" ht="17.25">
      <c r="C362" s="195"/>
      <c r="D362" s="196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</row>
    <row r="363" spans="3:14" ht="17.25">
      <c r="C363" s="195"/>
      <c r="D363" s="196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</row>
    <row r="364" spans="3:14" ht="17.25">
      <c r="C364" s="195"/>
      <c r="D364" s="196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</row>
    <row r="365" spans="3:14" ht="17.25">
      <c r="C365" s="195"/>
      <c r="D365" s="196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</row>
    <row r="366" spans="3:14" ht="17.25">
      <c r="C366" s="195"/>
      <c r="D366" s="196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</row>
    <row r="367" spans="3:14" ht="17.25">
      <c r="C367" s="195"/>
      <c r="D367" s="196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</row>
    <row r="368" spans="3:14" ht="17.25">
      <c r="C368" s="195"/>
      <c r="D368" s="196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</row>
    <row r="369" spans="3:14" ht="17.25">
      <c r="C369" s="195"/>
      <c r="D369" s="196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</row>
    <row r="370" spans="3:14" ht="17.25">
      <c r="C370" s="195"/>
      <c r="D370" s="196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</row>
    <row r="371" spans="3:14" ht="17.25">
      <c r="C371" s="195"/>
      <c r="D371" s="196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</row>
    <row r="372" spans="3:14" ht="17.25">
      <c r="C372" s="195"/>
      <c r="D372" s="196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</row>
    <row r="373" spans="3:14" ht="17.25">
      <c r="C373" s="195"/>
      <c r="D373" s="196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</row>
    <row r="374" spans="3:14" ht="17.25">
      <c r="C374" s="195"/>
      <c r="D374" s="196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</row>
    <row r="375" spans="3:14" ht="17.25">
      <c r="C375" s="195"/>
      <c r="D375" s="196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</row>
    <row r="376" spans="3:14" ht="17.25">
      <c r="C376" s="195"/>
      <c r="D376" s="196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</row>
    <row r="377" spans="3:14" ht="17.25">
      <c r="C377" s="195"/>
      <c r="D377" s="196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</row>
    <row r="378" spans="3:14" ht="17.25">
      <c r="C378" s="195"/>
      <c r="D378" s="196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</row>
    <row r="379" spans="3:14" ht="17.25">
      <c r="C379" s="195"/>
      <c r="D379" s="196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</row>
    <row r="380" spans="3:14" ht="17.25">
      <c r="C380" s="195"/>
      <c r="D380" s="196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</row>
    <row r="381" spans="3:14" ht="17.25">
      <c r="C381" s="195"/>
      <c r="D381" s="196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</row>
    <row r="382" spans="3:14" ht="17.25">
      <c r="C382" s="195"/>
      <c r="D382" s="196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</row>
    <row r="383" spans="3:14" ht="17.25">
      <c r="C383" s="195"/>
      <c r="D383" s="196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</row>
    <row r="384" spans="3:14" ht="17.25">
      <c r="C384" s="195"/>
      <c r="D384" s="196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</row>
    <row r="385" spans="3:14" ht="17.25">
      <c r="C385" s="195"/>
      <c r="D385" s="196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</row>
    <row r="386" spans="3:14" ht="17.25">
      <c r="C386" s="195"/>
      <c r="D386" s="196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</row>
    <row r="387" spans="3:14" ht="17.25">
      <c r="C387" s="195"/>
      <c r="D387" s="196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</row>
    <row r="388" spans="3:14" ht="17.25">
      <c r="C388" s="195"/>
      <c r="D388" s="196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</row>
    <row r="389" spans="3:14" ht="17.25">
      <c r="C389" s="195"/>
      <c r="D389" s="196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</row>
    <row r="390" spans="3:14" ht="17.25">
      <c r="C390" s="195"/>
      <c r="D390" s="196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</row>
    <row r="391" spans="3:14" ht="17.25">
      <c r="C391" s="195"/>
      <c r="D391" s="196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</row>
    <row r="392" spans="3:14" ht="17.25">
      <c r="C392" s="195"/>
      <c r="D392" s="196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</row>
    <row r="393" spans="3:14" ht="17.25">
      <c r="C393" s="195"/>
      <c r="D393" s="196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</row>
    <row r="394" spans="3:14" ht="17.25">
      <c r="C394" s="195"/>
      <c r="D394" s="196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</row>
    <row r="395" spans="3:14" ht="17.25">
      <c r="C395" s="195"/>
      <c r="D395" s="196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</row>
    <row r="396" spans="3:14" ht="17.25">
      <c r="C396" s="195"/>
      <c r="D396" s="196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</row>
    <row r="397" spans="3:14" ht="17.25">
      <c r="C397" s="195"/>
      <c r="D397" s="196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</row>
    <row r="398" spans="3:14" ht="17.25">
      <c r="C398" s="195"/>
      <c r="D398" s="196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</row>
    <row r="399" spans="3:14" ht="17.25">
      <c r="C399" s="195"/>
      <c r="D399" s="196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</row>
    <row r="400" spans="3:14" ht="17.25">
      <c r="C400" s="195"/>
      <c r="D400" s="196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</row>
    <row r="401" spans="3:14" ht="17.25">
      <c r="C401" s="195"/>
      <c r="D401" s="196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</row>
    <row r="402" spans="3:14" ht="17.25">
      <c r="C402" s="195"/>
      <c r="D402" s="196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</row>
    <row r="403" spans="3:14" ht="17.25">
      <c r="C403" s="195"/>
      <c r="D403" s="196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</row>
    <row r="404" spans="3:14" ht="17.25">
      <c r="C404" s="195"/>
      <c r="D404" s="196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</row>
    <row r="405" spans="3:14" ht="17.25">
      <c r="C405" s="195"/>
      <c r="D405" s="196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</row>
    <row r="406" spans="3:14" ht="17.25">
      <c r="C406" s="195"/>
      <c r="D406" s="196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</row>
    <row r="407" spans="3:14" ht="17.25">
      <c r="C407" s="195"/>
      <c r="D407" s="196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</row>
    <row r="408" spans="3:14" ht="17.25">
      <c r="C408" s="195"/>
      <c r="D408" s="196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</row>
    <row r="409" spans="3:14" ht="17.25">
      <c r="C409" s="195"/>
      <c r="D409" s="196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</row>
    <row r="410" spans="3:14" ht="17.25">
      <c r="C410" s="195"/>
      <c r="D410" s="196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</row>
    <row r="411" spans="3:14" ht="17.25">
      <c r="C411" s="195"/>
      <c r="D411" s="196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</row>
    <row r="412" spans="3:14" ht="17.25">
      <c r="C412" s="195"/>
      <c r="D412" s="196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</row>
    <row r="413" spans="3:14" ht="17.25">
      <c r="C413" s="195"/>
      <c r="D413" s="196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</row>
    <row r="414" spans="3:14" ht="17.25">
      <c r="C414" s="195"/>
      <c r="D414" s="196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</row>
    <row r="415" spans="3:14" ht="17.25">
      <c r="C415" s="195"/>
      <c r="D415" s="196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</row>
    <row r="416" spans="3:14" ht="17.25">
      <c r="C416" s="195"/>
      <c r="D416" s="196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</row>
    <row r="417" spans="3:14" ht="17.25">
      <c r="C417" s="195"/>
      <c r="D417" s="196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</row>
    <row r="418" spans="3:14" ht="17.25">
      <c r="C418" s="195"/>
      <c r="D418" s="196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</row>
    <row r="419" spans="3:14" ht="17.25">
      <c r="C419" s="195"/>
      <c r="D419" s="196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</row>
    <row r="420" spans="3:14" ht="17.25">
      <c r="C420" s="195"/>
      <c r="D420" s="196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</row>
    <row r="421" spans="3:14" ht="17.25">
      <c r="C421" s="195"/>
      <c r="D421" s="196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</row>
    <row r="422" spans="3:14" ht="17.25">
      <c r="C422" s="195"/>
      <c r="D422" s="196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</row>
    <row r="423" spans="3:14" ht="17.25">
      <c r="C423" s="195"/>
      <c r="D423" s="196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</row>
    <row r="424" spans="3:14" ht="17.25">
      <c r="C424" s="195"/>
      <c r="D424" s="196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</row>
    <row r="425" spans="3:14" ht="17.25">
      <c r="C425" s="195"/>
      <c r="D425" s="196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</row>
    <row r="426" spans="3:14" ht="17.25">
      <c r="C426" s="195"/>
      <c r="D426" s="196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</row>
    <row r="427" spans="3:14" ht="17.25">
      <c r="C427" s="195"/>
      <c r="D427" s="196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</row>
    <row r="428" spans="3:14" ht="17.25">
      <c r="C428" s="195"/>
      <c r="D428" s="196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</row>
    <row r="429" spans="3:14" ht="17.25">
      <c r="C429" s="195"/>
      <c r="D429" s="196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</row>
    <row r="430" spans="3:14" ht="17.25">
      <c r="C430" s="195"/>
      <c r="D430" s="196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</row>
    <row r="431" spans="3:14" ht="17.25">
      <c r="C431" s="195"/>
      <c r="D431" s="196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</row>
    <row r="432" spans="3:14" ht="17.25">
      <c r="C432" s="195"/>
      <c r="D432" s="196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</row>
    <row r="433" spans="3:14" ht="17.25">
      <c r="C433" s="195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</row>
    <row r="434" spans="3:14" ht="17.25">
      <c r="C434" s="195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</row>
    <row r="435" spans="3:14" ht="17.25">
      <c r="C435" s="195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</row>
    <row r="436" spans="3:14" ht="17.25">
      <c r="C436" s="195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</row>
    <row r="437" spans="3:14" ht="17.25">
      <c r="C437" s="195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</row>
    <row r="438" spans="3:14" ht="17.25">
      <c r="C438" s="195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</row>
    <row r="439" spans="3:14" ht="17.25">
      <c r="C439" s="195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</row>
    <row r="440" spans="3:14" ht="17.25">
      <c r="C440" s="195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</row>
    <row r="441" spans="3:14" ht="17.25">
      <c r="C441" s="195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</row>
    <row r="442" spans="3:14" ht="17.25">
      <c r="C442" s="195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</row>
    <row r="443" spans="3:14" ht="17.25">
      <c r="C443" s="195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</row>
    <row r="444" spans="3:14" ht="17.25">
      <c r="C444" s="195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</row>
    <row r="445" spans="3:14" ht="17.25">
      <c r="C445" s="195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</row>
    <row r="446" spans="3:14" ht="17.25">
      <c r="C446" s="195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</row>
    <row r="447" spans="3:14" ht="17.25">
      <c r="C447" s="195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</row>
    <row r="448" spans="3:14" ht="17.25">
      <c r="C448" s="195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</row>
    <row r="449" spans="3:14" ht="17.25">
      <c r="C449" s="195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</row>
    <row r="450" spans="3:14" ht="17.25">
      <c r="C450" s="195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</row>
    <row r="451" spans="3:14" ht="17.25">
      <c r="C451" s="195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</row>
    <row r="452" spans="3:14" ht="17.25">
      <c r="C452" s="195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</row>
    <row r="453" spans="3:14" ht="17.25">
      <c r="C453" s="195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</row>
    <row r="454" spans="3:14" ht="17.25">
      <c r="C454" s="195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</row>
    <row r="455" spans="3:14" ht="17.25">
      <c r="C455" s="195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</row>
    <row r="456" spans="3:14" ht="17.25">
      <c r="C456" s="195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</row>
    <row r="457" spans="3:14" ht="17.25">
      <c r="C457" s="195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</row>
    <row r="458" spans="3:14" ht="17.25">
      <c r="C458" s="195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</row>
    <row r="459" spans="3:14" ht="17.25">
      <c r="C459" s="195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</row>
    <row r="460" spans="3:14" ht="17.25">
      <c r="C460" s="195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</row>
    <row r="461" spans="3:14" ht="17.25">
      <c r="C461" s="195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</row>
    <row r="462" spans="3:14" ht="17.25">
      <c r="C462" s="195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</row>
    <row r="463" spans="3:14" ht="17.25">
      <c r="C463" s="195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</row>
    <row r="464" spans="3:14" ht="17.25">
      <c r="C464" s="195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</row>
    <row r="465" spans="3:14" ht="17.25">
      <c r="C465" s="195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</row>
    <row r="466" spans="3:14" ht="17.25">
      <c r="C466" s="195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</row>
    <row r="467" spans="3:14" ht="17.25">
      <c r="C467" s="195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</row>
    <row r="468" spans="3:14" ht="17.25">
      <c r="C468" s="195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</row>
    <row r="469" spans="3:14" ht="17.25">
      <c r="C469" s="195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</row>
    <row r="470" spans="3:14" ht="17.25">
      <c r="C470" s="195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</row>
    <row r="471" spans="3:14" ht="17.25">
      <c r="C471" s="195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</row>
    <row r="472" spans="3:14" ht="17.25">
      <c r="C472" s="195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</row>
    <row r="473" spans="3:14" ht="17.25">
      <c r="C473" s="195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</row>
    <row r="474" spans="3:14" ht="17.25">
      <c r="C474" s="195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</row>
    <row r="475" spans="3:14" ht="17.25">
      <c r="C475" s="195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</row>
    <row r="476" spans="3:14" ht="17.25">
      <c r="C476" s="195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</row>
    <row r="477" spans="3:14" ht="17.25">
      <c r="C477" s="195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</row>
    <row r="478" spans="3:14" ht="17.25">
      <c r="C478" s="195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</row>
    <row r="479" spans="3:14" ht="17.25">
      <c r="C479" s="195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</row>
    <row r="480" spans="3:14" ht="17.25">
      <c r="C480" s="195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</row>
    <row r="481" spans="3:14" ht="17.25">
      <c r="C481" s="195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</row>
    <row r="482" spans="3:14" ht="17.25">
      <c r="C482" s="195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</row>
    <row r="483" spans="3:14" ht="17.25">
      <c r="C483" s="195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</row>
    <row r="484" spans="3:14" ht="17.25">
      <c r="C484" s="195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</row>
    <row r="485" spans="3:14" ht="17.25">
      <c r="C485" s="195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</row>
    <row r="486" spans="3:14" ht="17.25">
      <c r="C486" s="195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</row>
    <row r="487" spans="3:14" ht="17.25">
      <c r="C487" s="195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</row>
    <row r="488" spans="3:14" ht="17.25">
      <c r="C488" s="195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</row>
    <row r="489" spans="3:14" ht="17.25">
      <c r="C489" s="195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</row>
  </sheetData>
  <mergeCells count="17">
    <mergeCell ref="A36:C36"/>
    <mergeCell ref="C1:M1"/>
    <mergeCell ref="A2:C4"/>
    <mergeCell ref="D2:G3"/>
    <mergeCell ref="H2:I3"/>
    <mergeCell ref="J2:K3"/>
    <mergeCell ref="L2:M3"/>
    <mergeCell ref="N2:N3"/>
    <mergeCell ref="A32:C32"/>
    <mergeCell ref="A33:C33"/>
    <mergeCell ref="A34:C34"/>
    <mergeCell ref="A35:C35"/>
    <mergeCell ref="A37:C37"/>
    <mergeCell ref="A38:C38"/>
    <mergeCell ref="A39:C39"/>
    <mergeCell ref="A44:E44"/>
    <mergeCell ref="J44:N44"/>
  </mergeCells>
  <phoneticPr fontId="2"/>
  <dataValidations count="1">
    <dataValidation imeMode="off" allowBlank="1" showInputMessage="1" showErrorMessage="1" sqref="A14 A18:B21 A5:B7 A13:B13 A10:B11 F5:N39 D5:D39" xr:uid="{00000000-0002-0000-0100-000000000000}"/>
  </dataValidations>
  <pageMargins left="0.6692913385826772" right="0.39370078740157483" top="0.78740157480314965" bottom="0.19685039370078741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N519"/>
  <sheetViews>
    <sheetView view="pageBreakPreview" topLeftCell="A37" zoomScaleNormal="100" zoomScaleSheetLayoutView="100" workbookViewId="0">
      <selection activeCell="A44" sqref="A44:N44"/>
    </sheetView>
  </sheetViews>
  <sheetFormatPr defaultRowHeight="13.5"/>
  <cols>
    <col min="1" max="2" width="2.25" style="356" customWidth="1"/>
    <col min="3" max="3" width="21.625" style="362" customWidth="1"/>
    <col min="4" max="4" width="6.875" style="356" customWidth="1"/>
    <col min="5" max="5" width="4.5" style="356" customWidth="1"/>
    <col min="6" max="6" width="7.375" style="356" customWidth="1"/>
    <col min="7" max="7" width="10.625" style="356" customWidth="1"/>
    <col min="8" max="8" width="6.875" style="356" customWidth="1"/>
    <col min="9" max="9" width="10.625" style="356" customWidth="1"/>
    <col min="10" max="10" width="6.875" style="356" customWidth="1"/>
    <col min="11" max="11" width="10.625" style="356" customWidth="1"/>
    <col min="12" max="12" width="6.875" style="356" customWidth="1"/>
    <col min="13" max="14" width="10.625" style="356" customWidth="1"/>
    <col min="15" max="16384" width="9" style="356"/>
  </cols>
  <sheetData>
    <row r="1" spans="1:14" ht="20.25" customHeight="1" thickBot="1">
      <c r="C1" s="521" t="s">
        <v>93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246" t="s">
        <v>94</v>
      </c>
    </row>
    <row r="2" spans="1:14" ht="20.25" customHeight="1">
      <c r="A2" s="523" t="s">
        <v>66</v>
      </c>
      <c r="B2" s="524"/>
      <c r="C2" s="525"/>
      <c r="D2" s="523" t="s">
        <v>67</v>
      </c>
      <c r="E2" s="532"/>
      <c r="F2" s="532"/>
      <c r="G2" s="533"/>
      <c r="H2" s="537" t="s">
        <v>68</v>
      </c>
      <c r="I2" s="533"/>
      <c r="J2" s="538" t="s">
        <v>69</v>
      </c>
      <c r="K2" s="533"/>
      <c r="L2" s="523" t="s">
        <v>70</v>
      </c>
      <c r="M2" s="533"/>
      <c r="N2" s="510" t="s">
        <v>71</v>
      </c>
    </row>
    <row r="3" spans="1:14" ht="20.25" customHeight="1">
      <c r="A3" s="526"/>
      <c r="B3" s="527"/>
      <c r="C3" s="528"/>
      <c r="D3" s="534"/>
      <c r="E3" s="535"/>
      <c r="F3" s="535"/>
      <c r="G3" s="536"/>
      <c r="H3" s="534"/>
      <c r="I3" s="536"/>
      <c r="J3" s="534"/>
      <c r="K3" s="536"/>
      <c r="L3" s="534"/>
      <c r="M3" s="536"/>
      <c r="N3" s="511"/>
    </row>
    <row r="4" spans="1:14" ht="20.25" customHeight="1" thickBot="1">
      <c r="A4" s="529"/>
      <c r="B4" s="530"/>
      <c r="C4" s="531"/>
      <c r="D4" s="110" t="s">
        <v>72</v>
      </c>
      <c r="E4" s="111" t="s">
        <v>73</v>
      </c>
      <c r="F4" s="111" t="s">
        <v>74</v>
      </c>
      <c r="G4" s="112" t="s">
        <v>75</v>
      </c>
      <c r="H4" s="113" t="s">
        <v>72</v>
      </c>
      <c r="I4" s="114" t="s">
        <v>75</v>
      </c>
      <c r="J4" s="113" t="s">
        <v>72</v>
      </c>
      <c r="K4" s="114" t="s">
        <v>75</v>
      </c>
      <c r="L4" s="113" t="s">
        <v>72</v>
      </c>
      <c r="M4" s="114" t="s">
        <v>75</v>
      </c>
      <c r="N4" s="114" t="s">
        <v>75</v>
      </c>
    </row>
    <row r="5" spans="1:14" s="142" customFormat="1" ht="26.25" customHeight="1">
      <c r="A5" s="115"/>
      <c r="B5" s="116"/>
      <c r="C5" s="117"/>
      <c r="D5" s="199"/>
      <c r="E5" s="200"/>
      <c r="F5" s="201"/>
      <c r="G5" s="121"/>
      <c r="H5" s="118"/>
      <c r="I5" s="202"/>
      <c r="J5" s="118"/>
      <c r="K5" s="202"/>
      <c r="L5" s="118"/>
      <c r="M5" s="202"/>
      <c r="N5" s="202"/>
    </row>
    <row r="6" spans="1:14" s="142" customFormat="1" ht="26.25" customHeight="1">
      <c r="A6" s="123"/>
      <c r="B6" s="124"/>
      <c r="C6" s="125"/>
      <c r="D6" s="138"/>
      <c r="E6" s="139"/>
      <c r="F6" s="140"/>
      <c r="G6" s="136"/>
      <c r="H6" s="138"/>
      <c r="I6" s="141"/>
      <c r="J6" s="138"/>
      <c r="K6" s="141"/>
      <c r="L6" s="137"/>
      <c r="M6" s="141"/>
      <c r="N6" s="141"/>
    </row>
    <row r="7" spans="1:14" s="142" customFormat="1" ht="26.25" customHeight="1">
      <c r="A7" s="123"/>
      <c r="B7" s="124"/>
      <c r="C7" s="125"/>
      <c r="D7" s="138"/>
      <c r="E7" s="139"/>
      <c r="F7" s="140"/>
      <c r="G7" s="136"/>
      <c r="H7" s="138"/>
      <c r="I7" s="141"/>
      <c r="J7" s="138"/>
      <c r="K7" s="141"/>
      <c r="L7" s="137"/>
      <c r="M7" s="141"/>
      <c r="N7" s="141"/>
    </row>
    <row r="8" spans="1:14" s="142" customFormat="1" ht="26.25" customHeight="1">
      <c r="A8" s="132"/>
      <c r="B8" s="133"/>
      <c r="C8" s="134"/>
      <c r="D8" s="138"/>
      <c r="E8" s="139"/>
      <c r="F8" s="140"/>
      <c r="G8" s="136"/>
      <c r="H8" s="138"/>
      <c r="I8" s="136"/>
      <c r="J8" s="138"/>
      <c r="K8" s="136"/>
      <c r="L8" s="137"/>
      <c r="M8" s="136"/>
      <c r="N8" s="136"/>
    </row>
    <row r="9" spans="1:14" s="142" customFormat="1" ht="26.25" customHeight="1">
      <c r="A9" s="132"/>
      <c r="B9" s="133"/>
      <c r="C9" s="125"/>
      <c r="D9" s="138"/>
      <c r="E9" s="139"/>
      <c r="F9" s="140"/>
      <c r="G9" s="136"/>
      <c r="H9" s="138"/>
      <c r="I9" s="141"/>
      <c r="J9" s="138"/>
      <c r="K9" s="141"/>
      <c r="L9" s="137"/>
      <c r="M9" s="141"/>
      <c r="N9" s="141"/>
    </row>
    <row r="10" spans="1:14" s="142" customFormat="1" ht="26.25" customHeight="1">
      <c r="A10" s="123"/>
      <c r="B10" s="124"/>
      <c r="C10" s="125"/>
      <c r="D10" s="138"/>
      <c r="E10" s="139"/>
      <c r="F10" s="140"/>
      <c r="G10" s="136"/>
      <c r="H10" s="138"/>
      <c r="I10" s="141"/>
      <c r="J10" s="138"/>
      <c r="K10" s="141"/>
      <c r="L10" s="137"/>
      <c r="M10" s="141"/>
      <c r="N10" s="141"/>
    </row>
    <row r="11" spans="1:14" s="142" customFormat="1" ht="26.25" customHeight="1">
      <c r="A11" s="123"/>
      <c r="B11" s="124"/>
      <c r="C11" s="134"/>
      <c r="D11" s="138"/>
      <c r="E11" s="139"/>
      <c r="F11" s="140"/>
      <c r="G11" s="136"/>
      <c r="H11" s="138"/>
      <c r="I11" s="136"/>
      <c r="J11" s="138"/>
      <c r="K11" s="136"/>
      <c r="L11" s="137"/>
      <c r="M11" s="136"/>
      <c r="N11" s="136"/>
    </row>
    <row r="12" spans="1:14" s="142" customFormat="1" ht="26.25" customHeight="1">
      <c r="A12" s="123"/>
      <c r="B12" s="124"/>
      <c r="C12" s="125"/>
      <c r="D12" s="138"/>
      <c r="E12" s="139"/>
      <c r="F12" s="140"/>
      <c r="G12" s="136"/>
      <c r="H12" s="138"/>
      <c r="I12" s="141"/>
      <c r="J12" s="138"/>
      <c r="K12" s="141"/>
      <c r="L12" s="138"/>
      <c r="M12" s="141"/>
      <c r="N12" s="141"/>
    </row>
    <row r="13" spans="1:14" s="142" customFormat="1" ht="26.25" customHeight="1">
      <c r="A13" s="123"/>
      <c r="B13" s="124"/>
      <c r="C13" s="134"/>
      <c r="D13" s="143"/>
      <c r="E13" s="139"/>
      <c r="F13" s="140"/>
      <c r="G13" s="136"/>
      <c r="H13" s="144"/>
      <c r="I13" s="141"/>
      <c r="J13" s="144"/>
      <c r="K13" s="141"/>
      <c r="L13" s="144"/>
      <c r="M13" s="141"/>
      <c r="N13" s="141"/>
    </row>
    <row r="14" spans="1:14" s="122" customFormat="1" ht="26.25" customHeight="1">
      <c r="A14" s="123"/>
      <c r="B14" s="124"/>
      <c r="C14" s="151"/>
      <c r="D14" s="138"/>
      <c r="E14" s="139"/>
      <c r="F14" s="140"/>
      <c r="G14" s="136"/>
      <c r="H14" s="144"/>
      <c r="I14" s="141"/>
      <c r="J14" s="143"/>
      <c r="K14" s="141"/>
      <c r="L14" s="137"/>
      <c r="M14" s="141"/>
      <c r="N14" s="141"/>
    </row>
    <row r="15" spans="1:14" s="142" customFormat="1" ht="26.25" customHeight="1">
      <c r="A15" s="123"/>
      <c r="B15" s="124"/>
      <c r="C15" s="134"/>
      <c r="D15" s="143"/>
      <c r="E15" s="139"/>
      <c r="F15" s="140"/>
      <c r="G15" s="136"/>
      <c r="H15" s="203"/>
      <c r="I15" s="136"/>
      <c r="J15" s="203"/>
      <c r="K15" s="136"/>
      <c r="L15" s="203"/>
      <c r="M15" s="136"/>
      <c r="N15" s="136"/>
    </row>
    <row r="16" spans="1:14" s="142" customFormat="1" ht="26.25" customHeight="1">
      <c r="A16" s="123"/>
      <c r="B16" s="124"/>
      <c r="C16" s="134"/>
      <c r="D16" s="143"/>
      <c r="E16" s="139"/>
      <c r="F16" s="140"/>
      <c r="G16" s="136"/>
      <c r="H16" s="143"/>
      <c r="I16" s="141"/>
      <c r="J16" s="143"/>
      <c r="K16" s="141"/>
      <c r="L16" s="137"/>
      <c r="M16" s="141"/>
      <c r="N16" s="141"/>
    </row>
    <row r="17" spans="1:14" s="142" customFormat="1" ht="26.25" customHeight="1">
      <c r="A17" s="123"/>
      <c r="B17" s="124"/>
      <c r="C17" s="125"/>
      <c r="D17" s="138"/>
      <c r="E17" s="139"/>
      <c r="F17" s="140"/>
      <c r="G17" s="136"/>
      <c r="H17" s="138"/>
      <c r="I17" s="141"/>
      <c r="J17" s="137"/>
      <c r="K17" s="141"/>
      <c r="L17" s="137"/>
      <c r="M17" s="141"/>
      <c r="N17" s="141"/>
    </row>
    <row r="18" spans="1:14" s="142" customFormat="1" ht="26.25" customHeight="1">
      <c r="A18" s="123"/>
      <c r="B18" s="124"/>
      <c r="C18" s="125"/>
      <c r="D18" s="138"/>
      <c r="E18" s="139"/>
      <c r="F18" s="140"/>
      <c r="G18" s="136"/>
      <c r="H18" s="138"/>
      <c r="I18" s="141"/>
      <c r="J18" s="138"/>
      <c r="K18" s="141"/>
      <c r="L18" s="138"/>
      <c r="M18" s="141"/>
      <c r="N18" s="141"/>
    </row>
    <row r="19" spans="1:14" s="122" customFormat="1" ht="26.25" customHeight="1">
      <c r="A19" s="123"/>
      <c r="B19" s="124"/>
      <c r="C19" s="125"/>
      <c r="D19" s="138"/>
      <c r="E19" s="139"/>
      <c r="F19" s="140"/>
      <c r="G19" s="136"/>
      <c r="H19" s="138"/>
      <c r="I19" s="141"/>
      <c r="J19" s="137"/>
      <c r="K19" s="141"/>
      <c r="L19" s="137"/>
      <c r="M19" s="141"/>
      <c r="N19" s="141"/>
    </row>
    <row r="20" spans="1:14" s="142" customFormat="1" ht="26.25" customHeight="1">
      <c r="A20" s="123"/>
      <c r="B20" s="124"/>
      <c r="C20" s="151"/>
      <c r="D20" s="143"/>
      <c r="E20" s="139"/>
      <c r="F20" s="140"/>
      <c r="G20" s="136"/>
      <c r="H20" s="144"/>
      <c r="I20" s="141"/>
      <c r="J20" s="144"/>
      <c r="K20" s="141"/>
      <c r="L20" s="144"/>
      <c r="M20" s="141"/>
      <c r="N20" s="141"/>
    </row>
    <row r="21" spans="1:14" s="142" customFormat="1" ht="26.25" customHeight="1">
      <c r="A21" s="123"/>
      <c r="B21" s="124"/>
      <c r="C21" s="151"/>
      <c r="D21" s="143"/>
      <c r="E21" s="139"/>
      <c r="F21" s="140"/>
      <c r="G21" s="136"/>
      <c r="H21" s="144"/>
      <c r="I21" s="141"/>
      <c r="J21" s="144"/>
      <c r="K21" s="141"/>
      <c r="L21" s="144"/>
      <c r="M21" s="141"/>
      <c r="N21" s="141"/>
    </row>
    <row r="22" spans="1:14" s="142" customFormat="1" ht="26.25" customHeight="1">
      <c r="A22" s="123"/>
      <c r="B22" s="124"/>
      <c r="C22" s="151"/>
      <c r="D22" s="138"/>
      <c r="E22" s="139"/>
      <c r="F22" s="140"/>
      <c r="G22" s="136"/>
      <c r="H22" s="138"/>
      <c r="I22" s="141"/>
      <c r="J22" s="137"/>
      <c r="K22" s="141"/>
      <c r="L22" s="137"/>
      <c r="M22" s="141"/>
      <c r="N22" s="141"/>
    </row>
    <row r="23" spans="1:14" s="142" customFormat="1" ht="26.25" customHeight="1">
      <c r="A23" s="123"/>
      <c r="B23" s="124"/>
      <c r="C23" s="151"/>
      <c r="D23" s="138"/>
      <c r="E23" s="139"/>
      <c r="F23" s="140"/>
      <c r="G23" s="136"/>
      <c r="H23" s="138"/>
      <c r="I23" s="141"/>
      <c r="J23" s="137"/>
      <c r="K23" s="141"/>
      <c r="L23" s="137"/>
      <c r="M23" s="141"/>
      <c r="N23" s="141"/>
    </row>
    <row r="24" spans="1:14" s="142" customFormat="1" ht="26.25" customHeight="1">
      <c r="A24" s="123"/>
      <c r="B24" s="124"/>
      <c r="C24" s="151"/>
      <c r="D24" s="138"/>
      <c r="E24" s="139"/>
      <c r="F24" s="140"/>
      <c r="G24" s="136"/>
      <c r="H24" s="138"/>
      <c r="I24" s="141"/>
      <c r="J24" s="204"/>
      <c r="K24" s="141"/>
      <c r="L24" s="137"/>
      <c r="M24" s="141"/>
      <c r="N24" s="141"/>
    </row>
    <row r="25" spans="1:14" s="142" customFormat="1" ht="26.25" customHeight="1">
      <c r="A25" s="123"/>
      <c r="B25" s="124"/>
      <c r="C25" s="134"/>
      <c r="D25" s="143"/>
      <c r="E25" s="139"/>
      <c r="F25" s="140"/>
      <c r="G25" s="136"/>
      <c r="H25" s="144"/>
      <c r="I25" s="141"/>
      <c r="J25" s="144"/>
      <c r="K25" s="141"/>
      <c r="L25" s="144"/>
      <c r="M25" s="141"/>
      <c r="N25" s="141"/>
    </row>
    <row r="26" spans="1:14" s="142" customFormat="1" ht="26.25" customHeight="1">
      <c r="A26" s="123"/>
      <c r="B26" s="124"/>
      <c r="C26" s="151"/>
      <c r="D26" s="143"/>
      <c r="E26" s="139"/>
      <c r="F26" s="140"/>
      <c r="G26" s="136"/>
      <c r="H26" s="144"/>
      <c r="I26" s="141"/>
      <c r="J26" s="144"/>
      <c r="K26" s="141"/>
      <c r="L26" s="144"/>
      <c r="M26" s="141"/>
      <c r="N26" s="141"/>
    </row>
    <row r="27" spans="1:14" s="142" customFormat="1" ht="26.25" customHeight="1">
      <c r="A27" s="123"/>
      <c r="B27" s="124"/>
      <c r="C27" s="134"/>
      <c r="D27" s="205"/>
      <c r="E27" s="139"/>
      <c r="F27" s="206"/>
      <c r="G27" s="136"/>
      <c r="H27" s="207"/>
      <c r="I27" s="136"/>
      <c r="J27" s="207"/>
      <c r="K27" s="136"/>
      <c r="L27" s="207"/>
      <c r="M27" s="136"/>
      <c r="N27" s="141"/>
    </row>
    <row r="28" spans="1:14" s="122" customFormat="1" ht="26.25" customHeight="1">
      <c r="A28" s="208"/>
      <c r="B28" s="209"/>
      <c r="C28" s="134"/>
      <c r="D28" s="144"/>
      <c r="E28" s="210"/>
      <c r="F28" s="206"/>
      <c r="G28" s="211"/>
      <c r="H28" s="144"/>
      <c r="I28" s="141"/>
      <c r="J28" s="144"/>
      <c r="K28" s="141"/>
      <c r="L28" s="144"/>
      <c r="M28" s="141"/>
      <c r="N28" s="141"/>
    </row>
    <row r="29" spans="1:14" s="142" customFormat="1" ht="26.25" customHeight="1">
      <c r="A29" s="123"/>
      <c r="B29" s="124"/>
      <c r="C29" s="134"/>
      <c r="D29" s="205"/>
      <c r="E29" s="139"/>
      <c r="F29" s="206"/>
      <c r="G29" s="136"/>
      <c r="H29" s="212"/>
      <c r="I29" s="141"/>
      <c r="J29" s="212"/>
      <c r="K29" s="141"/>
      <c r="L29" s="212"/>
      <c r="M29" s="141"/>
      <c r="N29" s="141"/>
    </row>
    <row r="30" spans="1:14" s="142" customFormat="1" ht="26.25" customHeight="1">
      <c r="A30" s="123"/>
      <c r="B30" s="124"/>
      <c r="C30" s="125"/>
      <c r="D30" s="205"/>
      <c r="E30" s="139"/>
      <c r="F30" s="213"/>
      <c r="G30" s="136"/>
      <c r="H30" s="214"/>
      <c r="I30" s="136"/>
      <c r="J30" s="214"/>
      <c r="K30" s="136"/>
      <c r="L30" s="214"/>
      <c r="M30" s="136"/>
      <c r="N30" s="141"/>
    </row>
    <row r="31" spans="1:14" s="142" customFormat="1" ht="26.25" customHeight="1">
      <c r="A31" s="123"/>
      <c r="B31" s="124"/>
      <c r="C31" s="151"/>
      <c r="D31" s="205"/>
      <c r="E31" s="139"/>
      <c r="F31" s="213"/>
      <c r="G31" s="141"/>
      <c r="H31" s="212"/>
      <c r="I31" s="141"/>
      <c r="J31" s="212"/>
      <c r="K31" s="141"/>
      <c r="L31" s="212"/>
      <c r="M31" s="141"/>
      <c r="N31" s="141"/>
    </row>
    <row r="32" spans="1:14" s="142" customFormat="1" ht="26.25" customHeight="1">
      <c r="A32" s="123"/>
      <c r="B32" s="124"/>
      <c r="C32" s="151"/>
      <c r="D32" s="143"/>
      <c r="E32" s="139"/>
      <c r="F32" s="140"/>
      <c r="G32" s="136"/>
      <c r="H32" s="144"/>
      <c r="I32" s="141"/>
      <c r="J32" s="144"/>
      <c r="K32" s="141"/>
      <c r="L32" s="144"/>
      <c r="M32" s="141"/>
      <c r="N32" s="141"/>
    </row>
    <row r="33" spans="1:14" s="142" customFormat="1" ht="26.25" customHeight="1">
      <c r="A33" s="123"/>
      <c r="B33" s="124"/>
      <c r="C33" s="134"/>
      <c r="D33" s="205"/>
      <c r="E33" s="139"/>
      <c r="F33" s="213"/>
      <c r="G33" s="136"/>
      <c r="H33" s="213"/>
      <c r="I33" s="136"/>
      <c r="J33" s="213"/>
      <c r="K33" s="136"/>
      <c r="L33" s="213"/>
      <c r="M33" s="136"/>
      <c r="N33" s="141"/>
    </row>
    <row r="34" spans="1:14" s="122" customFormat="1" ht="26.25" customHeight="1">
      <c r="A34" s="208"/>
      <c r="B34" s="209"/>
      <c r="C34" s="215"/>
      <c r="D34" s="144"/>
      <c r="E34" s="139"/>
      <c r="F34" s="206"/>
      <c r="G34" s="211"/>
      <c r="H34" s="144"/>
      <c r="I34" s="211"/>
      <c r="J34" s="144"/>
      <c r="K34" s="211"/>
      <c r="L34" s="144"/>
      <c r="M34" s="211"/>
      <c r="N34" s="211"/>
    </row>
    <row r="35" spans="1:14" s="122" customFormat="1" ht="26.25" customHeight="1">
      <c r="A35" s="208"/>
      <c r="B35" s="209"/>
      <c r="C35" s="215"/>
      <c r="D35" s="144"/>
      <c r="E35" s="210"/>
      <c r="F35" s="206"/>
      <c r="G35" s="211"/>
      <c r="H35" s="144"/>
      <c r="I35" s="211"/>
      <c r="J35" s="144"/>
      <c r="K35" s="211"/>
      <c r="L35" s="144"/>
      <c r="M35" s="211"/>
      <c r="N35" s="211"/>
    </row>
    <row r="36" spans="1:14" s="122" customFormat="1" ht="26.25" customHeight="1">
      <c r="A36" s="208"/>
      <c r="B36" s="209"/>
      <c r="C36" s="151"/>
      <c r="D36" s="144"/>
      <c r="E36" s="210"/>
      <c r="F36" s="206"/>
      <c r="G36" s="211"/>
      <c r="H36" s="144"/>
      <c r="I36" s="141"/>
      <c r="J36" s="144"/>
      <c r="K36" s="141"/>
      <c r="L36" s="144"/>
      <c r="M36" s="141"/>
      <c r="N36" s="141"/>
    </row>
    <row r="37" spans="1:14" s="122" customFormat="1" ht="26.25" customHeight="1">
      <c r="A37" s="208"/>
      <c r="B37" s="209"/>
      <c r="C37" s="151"/>
      <c r="D37" s="144"/>
      <c r="E37" s="210"/>
      <c r="F37" s="206"/>
      <c r="G37" s="211"/>
      <c r="H37" s="144"/>
      <c r="I37" s="211"/>
      <c r="J37" s="144"/>
      <c r="K37" s="211"/>
      <c r="L37" s="144"/>
      <c r="M37" s="211"/>
      <c r="N37" s="211"/>
    </row>
    <row r="38" spans="1:14" s="122" customFormat="1" ht="26.25" customHeight="1">
      <c r="A38" s="208"/>
      <c r="B38" s="209"/>
      <c r="C38" s="151"/>
      <c r="D38" s="144"/>
      <c r="E38" s="210"/>
      <c r="F38" s="206"/>
      <c r="G38" s="211"/>
      <c r="H38" s="144"/>
      <c r="I38" s="141"/>
      <c r="J38" s="144"/>
      <c r="K38" s="141"/>
      <c r="L38" s="144"/>
      <c r="M38" s="141"/>
      <c r="N38" s="141"/>
    </row>
    <row r="39" spans="1:14" s="122" customFormat="1" ht="26.25" customHeight="1">
      <c r="A39" s="208"/>
      <c r="B39" s="209"/>
      <c r="C39" s="151"/>
      <c r="D39" s="144"/>
      <c r="E39" s="210"/>
      <c r="F39" s="206"/>
      <c r="G39" s="216"/>
      <c r="H39" s="144"/>
      <c r="I39" s="216"/>
      <c r="J39" s="144"/>
      <c r="K39" s="216"/>
      <c r="L39" s="144"/>
      <c r="M39" s="216"/>
      <c r="N39" s="216"/>
    </row>
    <row r="40" spans="1:14" s="122" customFormat="1" ht="26.25" customHeight="1" thickBot="1">
      <c r="A40" s="217"/>
      <c r="B40" s="218"/>
      <c r="C40" s="219"/>
      <c r="D40" s="220"/>
      <c r="E40" s="221"/>
      <c r="F40" s="222"/>
      <c r="G40" s="223"/>
      <c r="H40" s="220"/>
      <c r="I40" s="223"/>
      <c r="J40" s="220"/>
      <c r="K40" s="223"/>
      <c r="L40" s="220"/>
      <c r="M40" s="223"/>
      <c r="N40" s="223"/>
    </row>
    <row r="41" spans="1:14" ht="19.5" customHeight="1">
      <c r="C41" s="25"/>
      <c r="D41" s="192"/>
      <c r="E41" s="193"/>
      <c r="F41" s="194"/>
      <c r="G41" s="194"/>
      <c r="H41" s="192"/>
      <c r="I41" s="194"/>
      <c r="J41" s="192"/>
      <c r="K41" s="194"/>
      <c r="L41" s="192"/>
      <c r="M41" s="194"/>
      <c r="N41" s="194"/>
    </row>
    <row r="42" spans="1:14" ht="17.25">
      <c r="C42" s="195"/>
      <c r="D42" s="196"/>
      <c r="E42" s="197"/>
      <c r="F42" s="198"/>
      <c r="G42" s="198"/>
      <c r="H42" s="197"/>
      <c r="I42" s="197"/>
      <c r="J42" s="197"/>
      <c r="K42" s="197"/>
      <c r="L42" s="197"/>
      <c r="M42" s="197"/>
      <c r="N42" s="197"/>
    </row>
    <row r="43" spans="1:14" ht="17.25">
      <c r="C43" s="195"/>
      <c r="D43" s="196"/>
      <c r="E43" s="197"/>
      <c r="F43" s="198"/>
      <c r="G43" s="198"/>
      <c r="H43" s="197"/>
      <c r="I43" s="197"/>
      <c r="J43" s="197"/>
      <c r="K43" s="197"/>
      <c r="L43" s="197"/>
      <c r="M43" s="197"/>
      <c r="N43" s="197"/>
    </row>
    <row r="44" spans="1:14" ht="26.25" customHeight="1">
      <c r="A44" s="367"/>
      <c r="B44" s="367"/>
      <c r="C44" s="367"/>
      <c r="D44" s="367"/>
      <c r="E44" s="367"/>
      <c r="F44" s="365"/>
      <c r="G44" s="365"/>
      <c r="H44" s="366"/>
      <c r="I44" s="365"/>
      <c r="J44" s="539" t="s">
        <v>156</v>
      </c>
      <c r="K44" s="539"/>
      <c r="L44" s="539"/>
      <c r="M44" s="539"/>
      <c r="N44" s="539"/>
    </row>
    <row r="45" spans="1:14" ht="17.25">
      <c r="C45" s="195"/>
      <c r="D45" s="196"/>
      <c r="E45" s="197"/>
      <c r="F45" s="198"/>
      <c r="G45" s="198"/>
      <c r="H45" s="197"/>
      <c r="I45" s="197"/>
      <c r="J45" s="197"/>
      <c r="K45" s="197"/>
      <c r="L45" s="197"/>
      <c r="M45" s="197"/>
      <c r="N45" s="197"/>
    </row>
    <row r="46" spans="1:14" ht="17.25">
      <c r="C46" s="195"/>
      <c r="D46" s="196"/>
      <c r="E46" s="197"/>
      <c r="F46" s="198"/>
      <c r="G46" s="198"/>
      <c r="H46" s="197"/>
      <c r="I46" s="197"/>
      <c r="J46" s="197"/>
      <c r="K46" s="197"/>
      <c r="L46" s="197"/>
      <c r="M46" s="197"/>
      <c r="N46" s="197"/>
    </row>
    <row r="47" spans="1:14" ht="17.25">
      <c r="C47" s="195"/>
      <c r="D47" s="196"/>
      <c r="E47" s="197"/>
      <c r="F47" s="198"/>
      <c r="G47" s="198"/>
      <c r="H47" s="197"/>
      <c r="I47" s="197"/>
      <c r="J47" s="197"/>
      <c r="K47" s="197"/>
      <c r="L47" s="197"/>
      <c r="M47" s="197"/>
      <c r="N47" s="197"/>
    </row>
    <row r="48" spans="1:14" ht="17.25">
      <c r="C48" s="195"/>
      <c r="D48" s="196"/>
      <c r="E48" s="197"/>
      <c r="F48" s="198"/>
      <c r="G48" s="198"/>
      <c r="H48" s="197"/>
      <c r="I48" s="197"/>
      <c r="J48" s="197"/>
      <c r="K48" s="197"/>
      <c r="L48" s="197"/>
      <c r="M48" s="197"/>
      <c r="N48" s="197"/>
    </row>
    <row r="49" spans="3:14" ht="17.25">
      <c r="C49" s="195"/>
      <c r="D49" s="196"/>
      <c r="E49" s="197"/>
      <c r="F49" s="198"/>
      <c r="G49" s="198"/>
      <c r="H49" s="197"/>
      <c r="I49" s="197"/>
      <c r="J49" s="197"/>
      <c r="K49" s="197"/>
      <c r="L49" s="197"/>
      <c r="M49" s="197"/>
      <c r="N49" s="197"/>
    </row>
    <row r="50" spans="3:14" ht="17.25">
      <c r="C50" s="195"/>
      <c r="D50" s="196"/>
      <c r="E50" s="197"/>
      <c r="F50" s="198"/>
      <c r="G50" s="198"/>
      <c r="H50" s="197"/>
      <c r="I50" s="197"/>
      <c r="J50" s="197"/>
      <c r="K50" s="197"/>
      <c r="L50" s="197"/>
      <c r="M50" s="197"/>
      <c r="N50" s="197"/>
    </row>
    <row r="51" spans="3:14" ht="17.25">
      <c r="C51" s="195"/>
      <c r="D51" s="196"/>
      <c r="E51" s="197"/>
      <c r="F51" s="198"/>
      <c r="G51" s="198"/>
      <c r="H51" s="197"/>
      <c r="I51" s="197"/>
      <c r="J51" s="197"/>
      <c r="K51" s="197"/>
      <c r="L51" s="197"/>
      <c r="M51" s="197"/>
      <c r="N51" s="197"/>
    </row>
    <row r="52" spans="3:14" ht="17.25">
      <c r="C52" s="195"/>
      <c r="D52" s="196"/>
      <c r="E52" s="197"/>
      <c r="F52" s="198"/>
      <c r="G52" s="198"/>
      <c r="H52" s="197"/>
      <c r="I52" s="197"/>
      <c r="J52" s="197"/>
      <c r="K52" s="197"/>
      <c r="L52" s="197"/>
      <c r="M52" s="197"/>
      <c r="N52" s="197"/>
    </row>
    <row r="53" spans="3:14" ht="17.25">
      <c r="C53" s="195"/>
      <c r="D53" s="196"/>
      <c r="E53" s="197"/>
      <c r="F53" s="198"/>
      <c r="G53" s="198"/>
      <c r="H53" s="197"/>
      <c r="I53" s="197"/>
      <c r="J53" s="197"/>
      <c r="K53" s="197"/>
      <c r="L53" s="197"/>
      <c r="M53" s="197"/>
      <c r="N53" s="197"/>
    </row>
    <row r="54" spans="3:14" ht="17.25">
      <c r="C54" s="195"/>
      <c r="D54" s="196"/>
      <c r="E54" s="197"/>
      <c r="F54" s="198"/>
      <c r="G54" s="198"/>
      <c r="H54" s="197"/>
      <c r="I54" s="197"/>
      <c r="J54" s="197"/>
      <c r="K54" s="197"/>
      <c r="L54" s="197"/>
      <c r="M54" s="197"/>
      <c r="N54" s="197"/>
    </row>
    <row r="55" spans="3:14" ht="17.25">
      <c r="C55" s="195"/>
      <c r="D55" s="196"/>
      <c r="E55" s="197"/>
      <c r="F55" s="198"/>
      <c r="G55" s="198"/>
      <c r="H55" s="197"/>
      <c r="I55" s="197"/>
      <c r="J55" s="197"/>
      <c r="K55" s="197"/>
      <c r="L55" s="197"/>
      <c r="M55" s="197"/>
      <c r="N55" s="197"/>
    </row>
    <row r="56" spans="3:14" ht="17.25">
      <c r="C56" s="195"/>
      <c r="D56" s="196"/>
      <c r="E56" s="197"/>
      <c r="F56" s="198"/>
      <c r="G56" s="198"/>
      <c r="H56" s="197"/>
      <c r="I56" s="197"/>
      <c r="J56" s="197"/>
      <c r="K56" s="197"/>
      <c r="L56" s="197"/>
      <c r="M56" s="197"/>
      <c r="N56" s="197"/>
    </row>
    <row r="57" spans="3:14" ht="17.25">
      <c r="C57" s="195"/>
      <c r="D57" s="196"/>
      <c r="E57" s="197"/>
      <c r="F57" s="198"/>
      <c r="G57" s="198"/>
      <c r="H57" s="197"/>
      <c r="I57" s="197"/>
      <c r="J57" s="197"/>
      <c r="K57" s="197"/>
      <c r="L57" s="197"/>
      <c r="M57" s="197"/>
      <c r="N57" s="197"/>
    </row>
    <row r="58" spans="3:14" ht="17.25">
      <c r="C58" s="195"/>
      <c r="D58" s="196"/>
      <c r="E58" s="197"/>
      <c r="F58" s="198"/>
      <c r="G58" s="198"/>
      <c r="H58" s="197"/>
      <c r="I58" s="197"/>
      <c r="J58" s="197"/>
      <c r="K58" s="197"/>
      <c r="L58" s="197"/>
      <c r="M58" s="197"/>
      <c r="N58" s="197"/>
    </row>
    <row r="59" spans="3:14" ht="17.25">
      <c r="C59" s="195"/>
      <c r="D59" s="196"/>
      <c r="E59" s="197"/>
      <c r="F59" s="198"/>
      <c r="G59" s="198"/>
      <c r="H59" s="197"/>
      <c r="I59" s="197"/>
      <c r="J59" s="197"/>
      <c r="K59" s="197"/>
      <c r="L59" s="197"/>
      <c r="M59" s="197"/>
      <c r="N59" s="197"/>
    </row>
    <row r="60" spans="3:14" ht="17.25">
      <c r="C60" s="195"/>
      <c r="D60" s="196"/>
      <c r="E60" s="197"/>
      <c r="F60" s="198"/>
      <c r="G60" s="198"/>
      <c r="H60" s="197"/>
      <c r="I60" s="197"/>
      <c r="J60" s="197"/>
      <c r="K60" s="197"/>
      <c r="L60" s="197"/>
      <c r="M60" s="197"/>
      <c r="N60" s="197"/>
    </row>
    <row r="61" spans="3:14" ht="17.25">
      <c r="C61" s="195"/>
      <c r="D61" s="196"/>
      <c r="E61" s="197"/>
      <c r="F61" s="198"/>
      <c r="G61" s="198"/>
      <c r="H61" s="197"/>
      <c r="I61" s="197"/>
      <c r="J61" s="197"/>
      <c r="K61" s="197"/>
      <c r="L61" s="197"/>
      <c r="M61" s="197"/>
      <c r="N61" s="197"/>
    </row>
    <row r="62" spans="3:14" ht="17.25">
      <c r="C62" s="195"/>
      <c r="D62" s="196"/>
      <c r="E62" s="197"/>
      <c r="F62" s="198"/>
      <c r="G62" s="198"/>
      <c r="H62" s="197"/>
      <c r="I62" s="197"/>
      <c r="J62" s="197"/>
      <c r="K62" s="197"/>
      <c r="L62" s="197"/>
      <c r="M62" s="197"/>
      <c r="N62" s="197"/>
    </row>
    <row r="63" spans="3:14" ht="17.25">
      <c r="C63" s="195"/>
      <c r="D63" s="196"/>
      <c r="E63" s="197"/>
      <c r="F63" s="198"/>
      <c r="G63" s="198"/>
      <c r="H63" s="197"/>
      <c r="I63" s="197"/>
      <c r="J63" s="197"/>
      <c r="K63" s="197"/>
      <c r="L63" s="197"/>
      <c r="M63" s="197"/>
      <c r="N63" s="197"/>
    </row>
    <row r="64" spans="3:14" ht="17.25">
      <c r="C64" s="195"/>
      <c r="D64" s="196"/>
      <c r="E64" s="197"/>
      <c r="F64" s="198"/>
      <c r="G64" s="198"/>
      <c r="H64" s="197"/>
      <c r="I64" s="197"/>
      <c r="J64" s="197"/>
      <c r="K64" s="197"/>
      <c r="L64" s="197"/>
      <c r="M64" s="197"/>
      <c r="N64" s="197"/>
    </row>
    <row r="65" spans="3:14" ht="17.25">
      <c r="C65" s="195"/>
      <c r="D65" s="196"/>
      <c r="E65" s="197"/>
      <c r="F65" s="198"/>
      <c r="G65" s="198"/>
      <c r="H65" s="197"/>
      <c r="I65" s="197"/>
      <c r="J65" s="197"/>
      <c r="K65" s="197"/>
      <c r="L65" s="197"/>
      <c r="M65" s="197"/>
      <c r="N65" s="197"/>
    </row>
    <row r="66" spans="3:14" ht="17.25">
      <c r="C66" s="195"/>
      <c r="D66" s="196"/>
      <c r="E66" s="197"/>
      <c r="F66" s="198"/>
      <c r="G66" s="198"/>
      <c r="H66" s="197"/>
      <c r="I66" s="197"/>
      <c r="J66" s="197"/>
      <c r="K66" s="197"/>
      <c r="L66" s="197"/>
      <c r="M66" s="197"/>
      <c r="N66" s="197"/>
    </row>
    <row r="67" spans="3:14" ht="17.25">
      <c r="C67" s="195"/>
      <c r="D67" s="196"/>
      <c r="E67" s="197"/>
      <c r="F67" s="198"/>
      <c r="G67" s="198"/>
      <c r="H67" s="197"/>
      <c r="I67" s="197"/>
      <c r="J67" s="197"/>
      <c r="K67" s="197"/>
      <c r="L67" s="197"/>
      <c r="M67" s="197"/>
      <c r="N67" s="197"/>
    </row>
    <row r="68" spans="3:14" ht="17.25">
      <c r="C68" s="195"/>
      <c r="D68" s="196"/>
      <c r="E68" s="197"/>
      <c r="F68" s="198"/>
      <c r="G68" s="198"/>
      <c r="H68" s="197"/>
      <c r="I68" s="197"/>
      <c r="J68" s="197"/>
      <c r="K68" s="197"/>
      <c r="L68" s="197"/>
      <c r="M68" s="197"/>
      <c r="N68" s="197"/>
    </row>
    <row r="69" spans="3:14" ht="17.25">
      <c r="C69" s="195"/>
      <c r="D69" s="196"/>
      <c r="E69" s="197"/>
      <c r="F69" s="198"/>
      <c r="G69" s="198"/>
      <c r="H69" s="197"/>
      <c r="I69" s="197"/>
      <c r="J69" s="197"/>
      <c r="K69" s="197"/>
      <c r="L69" s="197"/>
      <c r="M69" s="197"/>
      <c r="N69" s="197"/>
    </row>
    <row r="70" spans="3:14" ht="17.25">
      <c r="C70" s="195"/>
      <c r="D70" s="196"/>
      <c r="E70" s="197"/>
      <c r="F70" s="198"/>
      <c r="G70" s="198"/>
      <c r="H70" s="197"/>
      <c r="I70" s="197"/>
      <c r="J70" s="197"/>
      <c r="K70" s="197"/>
      <c r="L70" s="197"/>
      <c r="M70" s="197"/>
      <c r="N70" s="197"/>
    </row>
    <row r="71" spans="3:14" ht="17.25">
      <c r="C71" s="195"/>
      <c r="D71" s="196"/>
      <c r="E71" s="197"/>
      <c r="F71" s="198"/>
      <c r="G71" s="198"/>
      <c r="H71" s="197"/>
      <c r="I71" s="197"/>
      <c r="J71" s="197"/>
      <c r="K71" s="197"/>
      <c r="L71" s="197"/>
      <c r="M71" s="197"/>
      <c r="N71" s="197"/>
    </row>
    <row r="72" spans="3:14" ht="17.25">
      <c r="C72" s="195"/>
      <c r="D72" s="196"/>
      <c r="E72" s="197"/>
      <c r="F72" s="198"/>
      <c r="G72" s="198"/>
      <c r="H72" s="197"/>
      <c r="I72" s="197"/>
      <c r="J72" s="197"/>
      <c r="K72" s="197"/>
      <c r="L72" s="197"/>
      <c r="M72" s="197"/>
      <c r="N72" s="197"/>
    </row>
    <row r="73" spans="3:14" ht="17.25">
      <c r="C73" s="195"/>
      <c r="D73" s="196"/>
      <c r="E73" s="197"/>
      <c r="F73" s="198"/>
      <c r="G73" s="198"/>
      <c r="H73" s="197"/>
      <c r="I73" s="197"/>
      <c r="J73" s="197"/>
      <c r="K73" s="197"/>
      <c r="L73" s="197"/>
      <c r="M73" s="197"/>
      <c r="N73" s="197"/>
    </row>
    <row r="74" spans="3:14" ht="17.25">
      <c r="C74" s="195"/>
      <c r="D74" s="196"/>
      <c r="E74" s="197"/>
      <c r="F74" s="198"/>
      <c r="G74" s="198"/>
      <c r="H74" s="197"/>
      <c r="I74" s="197"/>
      <c r="J74" s="197"/>
      <c r="K74" s="197"/>
      <c r="L74" s="197"/>
      <c r="M74" s="197"/>
      <c r="N74" s="197"/>
    </row>
    <row r="75" spans="3:14" ht="17.25">
      <c r="C75" s="195"/>
      <c r="D75" s="196"/>
      <c r="E75" s="197"/>
      <c r="F75" s="198"/>
      <c r="G75" s="198"/>
      <c r="H75" s="197"/>
      <c r="I75" s="197"/>
      <c r="J75" s="197"/>
      <c r="K75" s="197"/>
      <c r="L75" s="197"/>
      <c r="M75" s="197"/>
      <c r="N75" s="197"/>
    </row>
    <row r="76" spans="3:14" ht="17.25">
      <c r="C76" s="195"/>
      <c r="D76" s="196"/>
      <c r="E76" s="197"/>
      <c r="F76" s="198"/>
      <c r="G76" s="198"/>
      <c r="H76" s="197"/>
      <c r="I76" s="197"/>
      <c r="J76" s="197"/>
      <c r="K76" s="197"/>
      <c r="L76" s="197"/>
      <c r="M76" s="197"/>
      <c r="N76" s="197"/>
    </row>
    <row r="77" spans="3:14" ht="17.25">
      <c r="C77" s="195"/>
      <c r="D77" s="196"/>
      <c r="E77" s="197"/>
      <c r="F77" s="198"/>
      <c r="G77" s="198"/>
      <c r="H77" s="197"/>
      <c r="I77" s="197"/>
      <c r="J77" s="197"/>
      <c r="K77" s="197"/>
      <c r="L77" s="197"/>
      <c r="M77" s="197"/>
      <c r="N77" s="197"/>
    </row>
    <row r="78" spans="3:14" ht="17.25">
      <c r="C78" s="195"/>
      <c r="D78" s="196"/>
      <c r="E78" s="197"/>
      <c r="F78" s="198"/>
      <c r="G78" s="198"/>
      <c r="H78" s="197"/>
      <c r="I78" s="197"/>
      <c r="J78" s="197"/>
      <c r="K78" s="197"/>
      <c r="L78" s="197"/>
      <c r="M78" s="197"/>
      <c r="N78" s="197"/>
    </row>
    <row r="79" spans="3:14" ht="17.25">
      <c r="C79" s="195"/>
      <c r="D79" s="196"/>
      <c r="E79" s="197"/>
      <c r="F79" s="198"/>
      <c r="G79" s="198"/>
      <c r="H79" s="197"/>
      <c r="I79" s="197"/>
      <c r="J79" s="197"/>
      <c r="K79" s="197"/>
      <c r="L79" s="197"/>
      <c r="M79" s="197"/>
      <c r="N79" s="197"/>
    </row>
    <row r="80" spans="3:14" ht="17.25">
      <c r="C80" s="195"/>
      <c r="D80" s="196"/>
      <c r="E80" s="197"/>
      <c r="F80" s="198"/>
      <c r="G80" s="198"/>
      <c r="H80" s="197"/>
      <c r="I80" s="197"/>
      <c r="J80" s="197"/>
      <c r="K80" s="197"/>
      <c r="L80" s="197"/>
      <c r="M80" s="197"/>
      <c r="N80" s="197"/>
    </row>
    <row r="81" spans="3:14" ht="17.25">
      <c r="C81" s="195"/>
      <c r="D81" s="196"/>
      <c r="E81" s="197"/>
      <c r="F81" s="198"/>
      <c r="G81" s="198"/>
      <c r="H81" s="197"/>
      <c r="I81" s="197"/>
      <c r="J81" s="197"/>
      <c r="K81" s="197"/>
      <c r="L81" s="197"/>
      <c r="M81" s="197"/>
      <c r="N81" s="197"/>
    </row>
    <row r="82" spans="3:14" ht="17.25">
      <c r="C82" s="195"/>
      <c r="D82" s="196"/>
      <c r="E82" s="197"/>
      <c r="F82" s="198"/>
      <c r="G82" s="198"/>
      <c r="H82" s="197"/>
      <c r="I82" s="197"/>
      <c r="J82" s="197"/>
      <c r="K82" s="197"/>
      <c r="L82" s="197"/>
      <c r="M82" s="197"/>
      <c r="N82" s="197"/>
    </row>
    <row r="83" spans="3:14" ht="17.25">
      <c r="C83" s="195"/>
      <c r="D83" s="196"/>
      <c r="E83" s="197"/>
      <c r="F83" s="198"/>
      <c r="G83" s="198"/>
      <c r="H83" s="197"/>
      <c r="I83" s="197"/>
      <c r="J83" s="197"/>
      <c r="K83" s="197"/>
      <c r="L83" s="197"/>
      <c r="M83" s="197"/>
      <c r="N83" s="197"/>
    </row>
    <row r="84" spans="3:14" ht="17.25">
      <c r="C84" s="195"/>
      <c r="D84" s="196"/>
      <c r="E84" s="197"/>
      <c r="F84" s="198"/>
      <c r="G84" s="198"/>
      <c r="H84" s="197"/>
      <c r="I84" s="197"/>
      <c r="J84" s="197"/>
      <c r="K84" s="197"/>
      <c r="L84" s="197"/>
      <c r="M84" s="197"/>
      <c r="N84" s="197"/>
    </row>
    <row r="85" spans="3:14" ht="17.25">
      <c r="C85" s="195"/>
      <c r="D85" s="196"/>
      <c r="E85" s="197"/>
      <c r="F85" s="198"/>
      <c r="G85" s="198"/>
      <c r="H85" s="197"/>
      <c r="I85" s="197"/>
      <c r="J85" s="197"/>
      <c r="K85" s="197"/>
      <c r="L85" s="197"/>
      <c r="M85" s="197"/>
      <c r="N85" s="197"/>
    </row>
    <row r="86" spans="3:14" ht="17.25">
      <c r="C86" s="195"/>
      <c r="D86" s="196"/>
      <c r="E86" s="197"/>
      <c r="F86" s="198"/>
      <c r="G86" s="198"/>
      <c r="H86" s="197"/>
      <c r="I86" s="197"/>
      <c r="J86" s="197"/>
      <c r="K86" s="197"/>
      <c r="L86" s="197"/>
      <c r="M86" s="197"/>
      <c r="N86" s="197"/>
    </row>
    <row r="87" spans="3:14" ht="17.25">
      <c r="C87" s="195"/>
      <c r="D87" s="196"/>
      <c r="E87" s="197"/>
      <c r="F87" s="198"/>
      <c r="G87" s="198"/>
      <c r="H87" s="197"/>
      <c r="I87" s="197"/>
      <c r="J87" s="197"/>
      <c r="K87" s="197"/>
      <c r="L87" s="197"/>
      <c r="M87" s="197"/>
      <c r="N87" s="197"/>
    </row>
    <row r="88" spans="3:14" ht="17.25">
      <c r="C88" s="195"/>
      <c r="D88" s="196"/>
      <c r="E88" s="197"/>
      <c r="F88" s="198"/>
      <c r="G88" s="198"/>
      <c r="H88" s="197"/>
      <c r="I88" s="197"/>
      <c r="J88" s="197"/>
      <c r="K88" s="197"/>
      <c r="L88" s="197"/>
      <c r="M88" s="197"/>
      <c r="N88" s="197"/>
    </row>
    <row r="89" spans="3:14" ht="17.25">
      <c r="C89" s="195"/>
      <c r="D89" s="196"/>
      <c r="E89" s="197"/>
      <c r="F89" s="198"/>
      <c r="G89" s="198"/>
      <c r="H89" s="197"/>
      <c r="I89" s="197"/>
      <c r="J89" s="197"/>
      <c r="K89" s="197"/>
      <c r="L89" s="197"/>
      <c r="M89" s="197"/>
      <c r="N89" s="197"/>
    </row>
    <row r="90" spans="3:14" ht="17.25">
      <c r="C90" s="195"/>
      <c r="D90" s="196"/>
      <c r="E90" s="197"/>
      <c r="F90" s="198"/>
      <c r="G90" s="198"/>
      <c r="H90" s="197"/>
      <c r="I90" s="197"/>
      <c r="J90" s="197"/>
      <c r="K90" s="197"/>
      <c r="L90" s="197"/>
      <c r="M90" s="197"/>
      <c r="N90" s="197"/>
    </row>
    <row r="91" spans="3:14" ht="17.25">
      <c r="C91" s="195"/>
      <c r="D91" s="196"/>
      <c r="E91" s="197"/>
      <c r="F91" s="198"/>
      <c r="G91" s="198"/>
      <c r="H91" s="197"/>
      <c r="I91" s="197"/>
      <c r="J91" s="197"/>
      <c r="K91" s="197"/>
      <c r="L91" s="197"/>
      <c r="M91" s="197"/>
      <c r="N91" s="197"/>
    </row>
    <row r="92" spans="3:14" ht="17.25">
      <c r="C92" s="195"/>
      <c r="D92" s="196"/>
      <c r="E92" s="197"/>
      <c r="F92" s="198"/>
      <c r="G92" s="198"/>
      <c r="H92" s="197"/>
      <c r="I92" s="197"/>
      <c r="J92" s="197"/>
      <c r="K92" s="197"/>
      <c r="L92" s="197"/>
      <c r="M92" s="197"/>
      <c r="N92" s="197"/>
    </row>
    <row r="93" spans="3:14" ht="17.25">
      <c r="C93" s="195"/>
      <c r="D93" s="196"/>
      <c r="E93" s="197"/>
      <c r="F93" s="198"/>
      <c r="G93" s="198"/>
      <c r="H93" s="197"/>
      <c r="I93" s="197"/>
      <c r="J93" s="197"/>
      <c r="K93" s="197"/>
      <c r="L93" s="197"/>
      <c r="M93" s="197"/>
      <c r="N93" s="197"/>
    </row>
    <row r="94" spans="3:14" ht="17.25">
      <c r="C94" s="195"/>
      <c r="D94" s="196"/>
      <c r="E94" s="197"/>
      <c r="F94" s="198"/>
      <c r="G94" s="198"/>
      <c r="H94" s="197"/>
      <c r="I94" s="197"/>
      <c r="J94" s="197"/>
      <c r="K94" s="197"/>
      <c r="L94" s="197"/>
      <c r="M94" s="197"/>
      <c r="N94" s="197"/>
    </row>
    <row r="95" spans="3:14" ht="17.25">
      <c r="C95" s="195"/>
      <c r="D95" s="196"/>
      <c r="E95" s="197"/>
      <c r="F95" s="198"/>
      <c r="G95" s="198"/>
      <c r="H95" s="197"/>
      <c r="I95" s="197"/>
      <c r="J95" s="197"/>
      <c r="K95" s="197"/>
      <c r="L95" s="197"/>
      <c r="M95" s="197"/>
      <c r="N95" s="197"/>
    </row>
    <row r="96" spans="3:14" ht="17.25">
      <c r="C96" s="195"/>
      <c r="D96" s="196"/>
      <c r="E96" s="197"/>
      <c r="F96" s="198"/>
      <c r="G96" s="198"/>
      <c r="H96" s="197"/>
      <c r="I96" s="197"/>
      <c r="J96" s="197"/>
      <c r="K96" s="197"/>
      <c r="L96" s="197"/>
      <c r="M96" s="197"/>
      <c r="N96" s="197"/>
    </row>
    <row r="97" spans="3:14" ht="17.25">
      <c r="C97" s="195"/>
      <c r="D97" s="196"/>
      <c r="E97" s="197"/>
      <c r="F97" s="198"/>
      <c r="G97" s="198"/>
      <c r="H97" s="197"/>
      <c r="I97" s="197"/>
      <c r="J97" s="197"/>
      <c r="K97" s="197"/>
      <c r="L97" s="197"/>
      <c r="M97" s="197"/>
      <c r="N97" s="197"/>
    </row>
    <row r="98" spans="3:14" ht="17.25">
      <c r="C98" s="195"/>
      <c r="D98" s="196"/>
      <c r="E98" s="197"/>
      <c r="F98" s="198"/>
      <c r="G98" s="198"/>
      <c r="H98" s="197"/>
      <c r="I98" s="197"/>
      <c r="J98" s="197"/>
      <c r="K98" s="197"/>
      <c r="L98" s="197"/>
      <c r="M98" s="197"/>
      <c r="N98" s="197"/>
    </row>
    <row r="99" spans="3:14" ht="17.25">
      <c r="C99" s="195"/>
      <c r="D99" s="196"/>
      <c r="E99" s="197"/>
      <c r="F99" s="198"/>
      <c r="G99" s="198"/>
      <c r="H99" s="197"/>
      <c r="I99" s="197"/>
      <c r="J99" s="197"/>
      <c r="K99" s="197"/>
      <c r="L99" s="197"/>
      <c r="M99" s="197"/>
      <c r="N99" s="197"/>
    </row>
    <row r="100" spans="3:14" ht="17.25">
      <c r="C100" s="195"/>
      <c r="D100" s="196"/>
      <c r="E100" s="197"/>
      <c r="F100" s="198"/>
      <c r="G100" s="198"/>
      <c r="H100" s="197"/>
      <c r="I100" s="197"/>
      <c r="J100" s="197"/>
      <c r="K100" s="197"/>
      <c r="L100" s="197"/>
      <c r="M100" s="197"/>
      <c r="N100" s="197"/>
    </row>
    <row r="101" spans="3:14" ht="17.25">
      <c r="C101" s="195"/>
      <c r="D101" s="196"/>
      <c r="E101" s="197"/>
      <c r="F101" s="198"/>
      <c r="G101" s="198"/>
      <c r="H101" s="197"/>
      <c r="I101" s="197"/>
      <c r="J101" s="197"/>
      <c r="K101" s="197"/>
      <c r="L101" s="197"/>
      <c r="M101" s="197"/>
      <c r="N101" s="197"/>
    </row>
    <row r="102" spans="3:14" ht="17.25">
      <c r="C102" s="195"/>
      <c r="D102" s="196"/>
      <c r="E102" s="197"/>
      <c r="F102" s="198"/>
      <c r="G102" s="198"/>
      <c r="H102" s="197"/>
      <c r="I102" s="197"/>
      <c r="J102" s="197"/>
      <c r="K102" s="197"/>
      <c r="L102" s="197"/>
      <c r="M102" s="197"/>
      <c r="N102" s="197"/>
    </row>
    <row r="103" spans="3:14" ht="17.25">
      <c r="C103" s="195"/>
      <c r="D103" s="196"/>
      <c r="E103" s="197"/>
      <c r="F103" s="198"/>
      <c r="G103" s="198"/>
      <c r="H103" s="197"/>
      <c r="I103" s="197"/>
      <c r="J103" s="197"/>
      <c r="K103" s="197"/>
      <c r="L103" s="197"/>
      <c r="M103" s="197"/>
      <c r="N103" s="197"/>
    </row>
    <row r="104" spans="3:14" ht="17.25">
      <c r="C104" s="195"/>
      <c r="D104" s="196"/>
      <c r="E104" s="197"/>
      <c r="F104" s="198"/>
      <c r="G104" s="198"/>
      <c r="H104" s="197"/>
      <c r="I104" s="197"/>
      <c r="J104" s="197"/>
      <c r="K104" s="197"/>
      <c r="L104" s="197"/>
      <c r="M104" s="197"/>
      <c r="N104" s="197"/>
    </row>
    <row r="105" spans="3:14" ht="17.25">
      <c r="C105" s="195"/>
      <c r="D105" s="196"/>
      <c r="E105" s="197"/>
      <c r="F105" s="198"/>
      <c r="G105" s="198"/>
      <c r="H105" s="197"/>
      <c r="I105" s="197"/>
      <c r="J105" s="197"/>
      <c r="K105" s="197"/>
      <c r="L105" s="197"/>
      <c r="M105" s="197"/>
      <c r="N105" s="197"/>
    </row>
    <row r="106" spans="3:14" ht="17.25">
      <c r="C106" s="195"/>
      <c r="D106" s="196"/>
      <c r="E106" s="197"/>
      <c r="F106" s="198"/>
      <c r="G106" s="198"/>
      <c r="H106" s="197"/>
      <c r="I106" s="197"/>
      <c r="J106" s="197"/>
      <c r="K106" s="197"/>
      <c r="L106" s="197"/>
      <c r="M106" s="197"/>
      <c r="N106" s="197"/>
    </row>
    <row r="107" spans="3:14" ht="17.25">
      <c r="C107" s="195"/>
      <c r="D107" s="196"/>
      <c r="E107" s="197"/>
      <c r="F107" s="198"/>
      <c r="G107" s="198"/>
      <c r="H107" s="197"/>
      <c r="I107" s="197"/>
      <c r="J107" s="197"/>
      <c r="K107" s="197"/>
      <c r="L107" s="197"/>
      <c r="M107" s="197"/>
      <c r="N107" s="197"/>
    </row>
    <row r="108" spans="3:14" ht="17.25">
      <c r="C108" s="195"/>
      <c r="D108" s="196"/>
      <c r="E108" s="197"/>
      <c r="F108" s="198"/>
      <c r="G108" s="198"/>
      <c r="H108" s="197"/>
      <c r="I108" s="197"/>
      <c r="J108" s="197"/>
      <c r="K108" s="197"/>
      <c r="L108" s="197"/>
      <c r="M108" s="197"/>
      <c r="N108" s="197"/>
    </row>
    <row r="109" spans="3:14" ht="17.25">
      <c r="C109" s="195"/>
      <c r="D109" s="196"/>
      <c r="E109" s="197"/>
      <c r="F109" s="198"/>
      <c r="G109" s="198"/>
      <c r="H109" s="197"/>
      <c r="I109" s="197"/>
      <c r="J109" s="197"/>
      <c r="K109" s="197"/>
      <c r="L109" s="197"/>
      <c r="M109" s="197"/>
      <c r="N109" s="197"/>
    </row>
    <row r="110" spans="3:14" ht="17.25">
      <c r="C110" s="195"/>
      <c r="D110" s="196"/>
      <c r="E110" s="197"/>
      <c r="F110" s="198"/>
      <c r="G110" s="198"/>
      <c r="H110" s="197"/>
      <c r="I110" s="197"/>
      <c r="J110" s="197"/>
      <c r="K110" s="197"/>
      <c r="L110" s="197"/>
      <c r="M110" s="197"/>
      <c r="N110" s="197"/>
    </row>
    <row r="111" spans="3:14" ht="17.25">
      <c r="C111" s="195"/>
      <c r="D111" s="196"/>
      <c r="E111" s="197"/>
      <c r="F111" s="198"/>
      <c r="G111" s="198"/>
      <c r="H111" s="197"/>
      <c r="I111" s="197"/>
      <c r="J111" s="197"/>
      <c r="K111" s="197"/>
      <c r="L111" s="197"/>
      <c r="M111" s="197"/>
      <c r="N111" s="197"/>
    </row>
    <row r="112" spans="3:14" ht="17.25">
      <c r="C112" s="195"/>
      <c r="D112" s="196"/>
      <c r="E112" s="197"/>
      <c r="F112" s="198"/>
      <c r="G112" s="198"/>
      <c r="H112" s="197"/>
      <c r="I112" s="197"/>
      <c r="J112" s="197"/>
      <c r="K112" s="197"/>
      <c r="L112" s="197"/>
      <c r="M112" s="197"/>
      <c r="N112" s="197"/>
    </row>
    <row r="113" spans="3:14" ht="17.25">
      <c r="C113" s="195"/>
      <c r="D113" s="196"/>
      <c r="E113" s="197"/>
      <c r="F113" s="198"/>
      <c r="G113" s="198"/>
      <c r="H113" s="197"/>
      <c r="I113" s="197"/>
      <c r="J113" s="197"/>
      <c r="K113" s="197"/>
      <c r="L113" s="197"/>
      <c r="M113" s="197"/>
      <c r="N113" s="197"/>
    </row>
    <row r="114" spans="3:14" ht="17.25">
      <c r="C114" s="195"/>
      <c r="D114" s="196"/>
      <c r="E114" s="197"/>
      <c r="F114" s="198"/>
      <c r="G114" s="198"/>
      <c r="H114" s="197"/>
      <c r="I114" s="197"/>
      <c r="J114" s="197"/>
      <c r="K114" s="197"/>
      <c r="L114" s="197"/>
      <c r="M114" s="197"/>
      <c r="N114" s="197"/>
    </row>
    <row r="115" spans="3:14" ht="17.25">
      <c r="C115" s="195"/>
      <c r="D115" s="196"/>
      <c r="E115" s="197"/>
      <c r="F115" s="198"/>
      <c r="G115" s="198"/>
      <c r="H115" s="197"/>
      <c r="I115" s="197"/>
      <c r="J115" s="197"/>
      <c r="K115" s="197"/>
      <c r="L115" s="197"/>
      <c r="M115" s="197"/>
      <c r="N115" s="197"/>
    </row>
    <row r="116" spans="3:14" ht="17.25">
      <c r="C116" s="195"/>
      <c r="D116" s="196"/>
      <c r="E116" s="197"/>
      <c r="F116" s="198"/>
      <c r="G116" s="198"/>
      <c r="H116" s="197"/>
      <c r="I116" s="197"/>
      <c r="J116" s="197"/>
      <c r="K116" s="197"/>
      <c r="L116" s="197"/>
      <c r="M116" s="197"/>
      <c r="N116" s="197"/>
    </row>
    <row r="117" spans="3:14" ht="17.25">
      <c r="C117" s="195"/>
      <c r="D117" s="196"/>
      <c r="E117" s="197"/>
      <c r="F117" s="198"/>
      <c r="G117" s="198"/>
      <c r="H117" s="197"/>
      <c r="I117" s="197"/>
      <c r="J117" s="197"/>
      <c r="K117" s="197"/>
      <c r="L117" s="197"/>
      <c r="M117" s="197"/>
      <c r="N117" s="197"/>
    </row>
    <row r="118" spans="3:14" ht="17.25">
      <c r="C118" s="195"/>
      <c r="D118" s="196"/>
      <c r="E118" s="197"/>
      <c r="F118" s="198"/>
      <c r="G118" s="198"/>
      <c r="H118" s="197"/>
      <c r="I118" s="197"/>
      <c r="J118" s="197"/>
      <c r="K118" s="197"/>
      <c r="L118" s="197"/>
      <c r="M118" s="197"/>
      <c r="N118" s="197"/>
    </row>
    <row r="119" spans="3:14" ht="17.25">
      <c r="C119" s="195"/>
      <c r="D119" s="196"/>
      <c r="E119" s="197"/>
      <c r="F119" s="198"/>
      <c r="G119" s="198"/>
      <c r="H119" s="197"/>
      <c r="I119" s="197"/>
      <c r="J119" s="197"/>
      <c r="K119" s="197"/>
      <c r="L119" s="197"/>
      <c r="M119" s="197"/>
      <c r="N119" s="197"/>
    </row>
    <row r="120" spans="3:14" ht="17.25">
      <c r="C120" s="195"/>
      <c r="D120" s="196"/>
      <c r="E120" s="197"/>
      <c r="F120" s="198"/>
      <c r="G120" s="198"/>
      <c r="H120" s="197"/>
      <c r="I120" s="197"/>
      <c r="J120" s="197"/>
      <c r="K120" s="197"/>
      <c r="L120" s="197"/>
      <c r="M120" s="197"/>
      <c r="N120" s="197"/>
    </row>
    <row r="121" spans="3:14" ht="17.25">
      <c r="C121" s="195"/>
      <c r="D121" s="196"/>
      <c r="E121" s="197"/>
      <c r="F121" s="198"/>
      <c r="G121" s="198"/>
      <c r="H121" s="197"/>
      <c r="I121" s="197"/>
      <c r="J121" s="197"/>
      <c r="K121" s="197"/>
      <c r="L121" s="197"/>
      <c r="M121" s="197"/>
      <c r="N121" s="197"/>
    </row>
    <row r="122" spans="3:14" ht="17.25">
      <c r="C122" s="195"/>
      <c r="D122" s="196"/>
      <c r="E122" s="197"/>
      <c r="F122" s="198"/>
      <c r="G122" s="198"/>
      <c r="H122" s="197"/>
      <c r="I122" s="197"/>
      <c r="J122" s="197"/>
      <c r="K122" s="197"/>
      <c r="L122" s="197"/>
      <c r="M122" s="197"/>
      <c r="N122" s="197"/>
    </row>
    <row r="123" spans="3:14" ht="17.25">
      <c r="C123" s="195"/>
      <c r="D123" s="196"/>
      <c r="E123" s="197"/>
      <c r="F123" s="198"/>
      <c r="G123" s="198"/>
      <c r="H123" s="197"/>
      <c r="I123" s="197"/>
      <c r="J123" s="197"/>
      <c r="K123" s="197"/>
      <c r="L123" s="197"/>
      <c r="M123" s="197"/>
      <c r="N123" s="197"/>
    </row>
    <row r="124" spans="3:14" ht="17.25">
      <c r="C124" s="195"/>
      <c r="D124" s="196"/>
      <c r="E124" s="197"/>
      <c r="F124" s="198"/>
      <c r="G124" s="198"/>
      <c r="H124" s="197"/>
      <c r="I124" s="197"/>
      <c r="J124" s="197"/>
      <c r="K124" s="197"/>
      <c r="L124" s="197"/>
      <c r="M124" s="197"/>
      <c r="N124" s="197"/>
    </row>
    <row r="125" spans="3:14" ht="17.25">
      <c r="C125" s="195"/>
      <c r="D125" s="196"/>
      <c r="E125" s="197"/>
      <c r="F125" s="198"/>
      <c r="G125" s="198"/>
      <c r="H125" s="197"/>
      <c r="I125" s="197"/>
      <c r="J125" s="197"/>
      <c r="K125" s="197"/>
      <c r="L125" s="197"/>
      <c r="M125" s="197"/>
      <c r="N125" s="197"/>
    </row>
    <row r="126" spans="3:14" ht="17.25">
      <c r="C126" s="195"/>
      <c r="D126" s="196"/>
      <c r="E126" s="197"/>
      <c r="F126" s="198"/>
      <c r="G126" s="198"/>
      <c r="H126" s="197"/>
      <c r="I126" s="197"/>
      <c r="J126" s="197"/>
      <c r="K126" s="197"/>
      <c r="L126" s="197"/>
      <c r="M126" s="197"/>
      <c r="N126" s="197"/>
    </row>
    <row r="127" spans="3:14" ht="17.25">
      <c r="C127" s="195"/>
      <c r="D127" s="196"/>
      <c r="E127" s="197"/>
      <c r="F127" s="198"/>
      <c r="G127" s="198"/>
      <c r="H127" s="197"/>
      <c r="I127" s="197"/>
      <c r="J127" s="197"/>
      <c r="K127" s="197"/>
      <c r="L127" s="197"/>
      <c r="M127" s="197"/>
      <c r="N127" s="197"/>
    </row>
    <row r="128" spans="3:14" ht="17.25">
      <c r="C128" s="195"/>
      <c r="D128" s="196"/>
      <c r="E128" s="197"/>
      <c r="F128" s="198"/>
      <c r="G128" s="198"/>
      <c r="H128" s="197"/>
      <c r="I128" s="197"/>
      <c r="J128" s="197"/>
      <c r="K128" s="197"/>
      <c r="L128" s="197"/>
      <c r="M128" s="197"/>
      <c r="N128" s="197"/>
    </row>
    <row r="129" spans="3:14" ht="17.25">
      <c r="C129" s="195"/>
      <c r="D129" s="196"/>
      <c r="E129" s="197"/>
      <c r="F129" s="198"/>
      <c r="G129" s="198"/>
      <c r="H129" s="197"/>
      <c r="I129" s="197"/>
      <c r="J129" s="197"/>
      <c r="K129" s="197"/>
      <c r="L129" s="197"/>
      <c r="M129" s="197"/>
      <c r="N129" s="197"/>
    </row>
    <row r="130" spans="3:14" ht="17.25">
      <c r="C130" s="195"/>
      <c r="D130" s="196"/>
      <c r="E130" s="197"/>
      <c r="F130" s="198"/>
      <c r="G130" s="198"/>
      <c r="H130" s="197"/>
      <c r="I130" s="197"/>
      <c r="J130" s="197"/>
      <c r="K130" s="197"/>
      <c r="L130" s="197"/>
      <c r="M130" s="197"/>
      <c r="N130" s="197"/>
    </row>
    <row r="131" spans="3:14" ht="17.25">
      <c r="C131" s="195"/>
      <c r="D131" s="196"/>
      <c r="E131" s="197"/>
      <c r="F131" s="198"/>
      <c r="G131" s="198"/>
      <c r="H131" s="197"/>
      <c r="I131" s="197"/>
      <c r="J131" s="197"/>
      <c r="K131" s="197"/>
      <c r="L131" s="197"/>
      <c r="M131" s="197"/>
      <c r="N131" s="197"/>
    </row>
    <row r="132" spans="3:14" ht="17.25">
      <c r="C132" s="195"/>
      <c r="D132" s="196"/>
      <c r="E132" s="197"/>
      <c r="F132" s="198"/>
      <c r="G132" s="198"/>
      <c r="H132" s="197"/>
      <c r="I132" s="197"/>
      <c r="J132" s="197"/>
      <c r="K132" s="197"/>
      <c r="L132" s="197"/>
      <c r="M132" s="197"/>
      <c r="N132" s="197"/>
    </row>
    <row r="133" spans="3:14" ht="17.25">
      <c r="C133" s="195"/>
      <c r="D133" s="196"/>
      <c r="E133" s="197"/>
      <c r="F133" s="198"/>
      <c r="G133" s="198"/>
      <c r="H133" s="197"/>
      <c r="I133" s="197"/>
      <c r="J133" s="197"/>
      <c r="K133" s="197"/>
      <c r="L133" s="197"/>
      <c r="M133" s="197"/>
      <c r="N133" s="197"/>
    </row>
    <row r="134" spans="3:14" ht="17.25">
      <c r="C134" s="195"/>
      <c r="D134" s="196"/>
      <c r="E134" s="197"/>
      <c r="F134" s="198"/>
      <c r="G134" s="198"/>
      <c r="H134" s="197"/>
      <c r="I134" s="197"/>
      <c r="J134" s="197"/>
      <c r="K134" s="197"/>
      <c r="L134" s="197"/>
      <c r="M134" s="197"/>
      <c r="N134" s="197"/>
    </row>
    <row r="135" spans="3:14" ht="17.25">
      <c r="C135" s="195"/>
      <c r="D135" s="196"/>
      <c r="E135" s="197"/>
      <c r="F135" s="198"/>
      <c r="G135" s="198"/>
      <c r="H135" s="197"/>
      <c r="I135" s="197"/>
      <c r="J135" s="197"/>
      <c r="K135" s="197"/>
      <c r="L135" s="197"/>
      <c r="M135" s="197"/>
      <c r="N135" s="197"/>
    </row>
    <row r="136" spans="3:14" ht="17.25">
      <c r="C136" s="195"/>
      <c r="D136" s="196"/>
      <c r="E136" s="197"/>
      <c r="F136" s="198"/>
      <c r="G136" s="198"/>
      <c r="H136" s="197"/>
      <c r="I136" s="197"/>
      <c r="J136" s="197"/>
      <c r="K136" s="197"/>
      <c r="L136" s="197"/>
      <c r="M136" s="197"/>
      <c r="N136" s="197"/>
    </row>
    <row r="137" spans="3:14" ht="17.25">
      <c r="C137" s="195"/>
      <c r="D137" s="196"/>
      <c r="E137" s="197"/>
      <c r="F137" s="198"/>
      <c r="G137" s="198"/>
      <c r="H137" s="197"/>
      <c r="I137" s="197"/>
      <c r="J137" s="197"/>
      <c r="K137" s="197"/>
      <c r="L137" s="197"/>
      <c r="M137" s="197"/>
      <c r="N137" s="197"/>
    </row>
    <row r="138" spans="3:14" ht="17.25">
      <c r="C138" s="195"/>
      <c r="D138" s="196"/>
      <c r="E138" s="197"/>
      <c r="F138" s="198"/>
      <c r="G138" s="198"/>
      <c r="H138" s="197"/>
      <c r="I138" s="197"/>
      <c r="J138" s="197"/>
      <c r="K138" s="197"/>
      <c r="L138" s="197"/>
      <c r="M138" s="197"/>
      <c r="N138" s="197"/>
    </row>
    <row r="139" spans="3:14" ht="17.25">
      <c r="C139" s="195"/>
      <c r="D139" s="196"/>
      <c r="E139" s="197"/>
      <c r="F139" s="198"/>
      <c r="G139" s="198"/>
      <c r="H139" s="197"/>
      <c r="I139" s="197"/>
      <c r="J139" s="197"/>
      <c r="K139" s="197"/>
      <c r="L139" s="197"/>
      <c r="M139" s="197"/>
      <c r="N139" s="197"/>
    </row>
    <row r="140" spans="3:14" ht="17.25">
      <c r="C140" s="195"/>
      <c r="D140" s="196"/>
      <c r="E140" s="197"/>
      <c r="F140" s="198"/>
      <c r="G140" s="198"/>
      <c r="H140" s="197"/>
      <c r="I140" s="197"/>
      <c r="J140" s="197"/>
      <c r="K140" s="197"/>
      <c r="L140" s="197"/>
      <c r="M140" s="197"/>
      <c r="N140" s="197"/>
    </row>
    <row r="141" spans="3:14" ht="17.25">
      <c r="C141" s="195"/>
      <c r="D141" s="196"/>
      <c r="E141" s="197"/>
      <c r="F141" s="198"/>
      <c r="G141" s="198"/>
      <c r="H141" s="197"/>
      <c r="I141" s="197"/>
      <c r="J141" s="197"/>
      <c r="K141" s="197"/>
      <c r="L141" s="197"/>
      <c r="M141" s="197"/>
      <c r="N141" s="197"/>
    </row>
    <row r="142" spans="3:14" ht="17.25">
      <c r="C142" s="195"/>
      <c r="D142" s="196"/>
      <c r="E142" s="197"/>
      <c r="F142" s="198"/>
      <c r="G142" s="198"/>
      <c r="H142" s="197"/>
      <c r="I142" s="197"/>
      <c r="J142" s="197"/>
      <c r="K142" s="197"/>
      <c r="L142" s="197"/>
      <c r="M142" s="197"/>
      <c r="N142" s="197"/>
    </row>
    <row r="143" spans="3:14" ht="17.25">
      <c r="C143" s="195"/>
      <c r="D143" s="196"/>
      <c r="E143" s="197"/>
      <c r="F143" s="198"/>
      <c r="G143" s="198"/>
      <c r="H143" s="197"/>
      <c r="I143" s="197"/>
      <c r="J143" s="197"/>
      <c r="K143" s="197"/>
      <c r="L143" s="197"/>
      <c r="M143" s="197"/>
      <c r="N143" s="197"/>
    </row>
    <row r="144" spans="3:14" ht="17.25">
      <c r="C144" s="195"/>
      <c r="D144" s="196"/>
      <c r="E144" s="197"/>
      <c r="F144" s="198"/>
      <c r="G144" s="198"/>
      <c r="H144" s="197"/>
      <c r="I144" s="197"/>
      <c r="J144" s="197"/>
      <c r="K144" s="197"/>
      <c r="L144" s="197"/>
      <c r="M144" s="197"/>
      <c r="N144" s="197"/>
    </row>
    <row r="145" spans="3:14" ht="17.25">
      <c r="C145" s="195"/>
      <c r="D145" s="196"/>
      <c r="E145" s="197"/>
      <c r="F145" s="198"/>
      <c r="G145" s="198"/>
      <c r="H145" s="197"/>
      <c r="I145" s="197"/>
      <c r="J145" s="197"/>
      <c r="K145" s="197"/>
      <c r="L145" s="197"/>
      <c r="M145" s="197"/>
      <c r="N145" s="197"/>
    </row>
    <row r="146" spans="3:14" ht="17.25">
      <c r="C146" s="195"/>
      <c r="D146" s="196"/>
      <c r="E146" s="197"/>
      <c r="F146" s="198"/>
      <c r="G146" s="198"/>
      <c r="H146" s="197"/>
      <c r="I146" s="197"/>
      <c r="J146" s="197"/>
      <c r="K146" s="197"/>
      <c r="L146" s="197"/>
      <c r="M146" s="197"/>
      <c r="N146" s="197"/>
    </row>
    <row r="147" spans="3:14" ht="17.25">
      <c r="C147" s="195"/>
      <c r="D147" s="196"/>
      <c r="E147" s="197"/>
      <c r="F147" s="198"/>
      <c r="G147" s="198"/>
      <c r="H147" s="197"/>
      <c r="I147" s="197"/>
      <c r="J147" s="197"/>
      <c r="K147" s="197"/>
      <c r="L147" s="197"/>
      <c r="M147" s="197"/>
      <c r="N147" s="197"/>
    </row>
    <row r="148" spans="3:14" ht="17.25">
      <c r="C148" s="195"/>
      <c r="D148" s="196"/>
      <c r="E148" s="197"/>
      <c r="F148" s="198"/>
      <c r="G148" s="198"/>
      <c r="H148" s="197"/>
      <c r="I148" s="197"/>
      <c r="J148" s="197"/>
      <c r="K148" s="197"/>
      <c r="L148" s="197"/>
      <c r="M148" s="197"/>
      <c r="N148" s="197"/>
    </row>
    <row r="149" spans="3:14" ht="17.25">
      <c r="C149" s="195"/>
      <c r="D149" s="196"/>
      <c r="E149" s="197"/>
      <c r="F149" s="198"/>
      <c r="G149" s="198"/>
      <c r="H149" s="197"/>
      <c r="I149" s="197"/>
      <c r="J149" s="197"/>
      <c r="K149" s="197"/>
      <c r="L149" s="197"/>
      <c r="M149" s="197"/>
      <c r="N149" s="197"/>
    </row>
    <row r="150" spans="3:14" ht="17.25">
      <c r="C150" s="195"/>
      <c r="D150" s="196"/>
      <c r="E150" s="197"/>
      <c r="F150" s="198"/>
      <c r="G150" s="198"/>
      <c r="H150" s="197"/>
      <c r="I150" s="197"/>
      <c r="J150" s="197"/>
      <c r="K150" s="197"/>
      <c r="L150" s="197"/>
      <c r="M150" s="197"/>
      <c r="N150" s="197"/>
    </row>
    <row r="151" spans="3:14" ht="17.25">
      <c r="C151" s="195"/>
      <c r="D151" s="196"/>
      <c r="E151" s="197"/>
      <c r="F151" s="198"/>
      <c r="G151" s="198"/>
      <c r="H151" s="197"/>
      <c r="I151" s="197"/>
      <c r="J151" s="197"/>
      <c r="K151" s="197"/>
      <c r="L151" s="197"/>
      <c r="M151" s="197"/>
      <c r="N151" s="197"/>
    </row>
    <row r="152" spans="3:14" ht="17.25">
      <c r="C152" s="195"/>
      <c r="D152" s="196"/>
      <c r="E152" s="197"/>
      <c r="F152" s="198"/>
      <c r="G152" s="198"/>
      <c r="H152" s="197"/>
      <c r="I152" s="197"/>
      <c r="J152" s="197"/>
      <c r="K152" s="197"/>
      <c r="L152" s="197"/>
      <c r="M152" s="197"/>
      <c r="N152" s="197"/>
    </row>
    <row r="153" spans="3:14" ht="17.25">
      <c r="C153" s="195"/>
      <c r="D153" s="196"/>
      <c r="E153" s="197"/>
      <c r="F153" s="198"/>
      <c r="G153" s="198"/>
      <c r="H153" s="197"/>
      <c r="I153" s="197"/>
      <c r="J153" s="197"/>
      <c r="K153" s="197"/>
      <c r="L153" s="197"/>
      <c r="M153" s="197"/>
      <c r="N153" s="197"/>
    </row>
    <row r="154" spans="3:14" ht="17.25">
      <c r="C154" s="195"/>
      <c r="D154" s="196"/>
      <c r="E154" s="197"/>
      <c r="F154" s="198"/>
      <c r="G154" s="198"/>
      <c r="H154" s="197"/>
      <c r="I154" s="197"/>
      <c r="J154" s="197"/>
      <c r="K154" s="197"/>
      <c r="L154" s="197"/>
      <c r="M154" s="197"/>
      <c r="N154" s="197"/>
    </row>
    <row r="155" spans="3:14" ht="17.25">
      <c r="C155" s="195"/>
      <c r="D155" s="196"/>
      <c r="E155" s="197"/>
      <c r="F155" s="198"/>
      <c r="G155" s="198"/>
      <c r="H155" s="197"/>
      <c r="I155" s="197"/>
      <c r="J155" s="197"/>
      <c r="K155" s="197"/>
      <c r="L155" s="197"/>
      <c r="M155" s="197"/>
      <c r="N155" s="197"/>
    </row>
    <row r="156" spans="3:14" ht="17.25">
      <c r="C156" s="195"/>
      <c r="D156" s="196"/>
      <c r="E156" s="197"/>
      <c r="F156" s="198"/>
      <c r="G156" s="198"/>
      <c r="H156" s="197"/>
      <c r="I156" s="197"/>
      <c r="J156" s="197"/>
      <c r="K156" s="197"/>
      <c r="L156" s="197"/>
      <c r="M156" s="197"/>
      <c r="N156" s="197"/>
    </row>
    <row r="157" spans="3:14" ht="17.25">
      <c r="C157" s="195"/>
      <c r="D157" s="196"/>
      <c r="E157" s="197"/>
      <c r="F157" s="198"/>
      <c r="G157" s="198"/>
      <c r="H157" s="197"/>
      <c r="I157" s="197"/>
      <c r="J157" s="197"/>
      <c r="K157" s="197"/>
      <c r="L157" s="197"/>
      <c r="M157" s="197"/>
      <c r="N157" s="197"/>
    </row>
    <row r="158" spans="3:14" ht="17.25">
      <c r="C158" s="195"/>
      <c r="D158" s="196"/>
      <c r="E158" s="197"/>
      <c r="F158" s="198"/>
      <c r="G158" s="198"/>
      <c r="H158" s="197"/>
      <c r="I158" s="197"/>
      <c r="J158" s="197"/>
      <c r="K158" s="197"/>
      <c r="L158" s="197"/>
      <c r="M158" s="197"/>
      <c r="N158" s="197"/>
    </row>
    <row r="159" spans="3:14" ht="17.25">
      <c r="C159" s="195"/>
      <c r="D159" s="196"/>
      <c r="E159" s="197"/>
      <c r="F159" s="198"/>
      <c r="G159" s="198"/>
      <c r="H159" s="197"/>
      <c r="I159" s="197"/>
      <c r="J159" s="197"/>
      <c r="K159" s="197"/>
      <c r="L159" s="197"/>
      <c r="M159" s="197"/>
      <c r="N159" s="197"/>
    </row>
    <row r="160" spans="3:14" ht="17.25">
      <c r="C160" s="195"/>
      <c r="D160" s="196"/>
      <c r="E160" s="197"/>
      <c r="F160" s="198"/>
      <c r="G160" s="198"/>
      <c r="H160" s="197"/>
      <c r="I160" s="197"/>
      <c r="J160" s="197"/>
      <c r="K160" s="197"/>
      <c r="L160" s="197"/>
      <c r="M160" s="197"/>
      <c r="N160" s="197"/>
    </row>
    <row r="161" spans="3:14" ht="17.25">
      <c r="C161" s="195"/>
      <c r="D161" s="196"/>
      <c r="E161" s="197"/>
      <c r="F161" s="198"/>
      <c r="G161" s="198"/>
      <c r="H161" s="197"/>
      <c r="I161" s="197"/>
      <c r="J161" s="197"/>
      <c r="K161" s="197"/>
      <c r="L161" s="197"/>
      <c r="M161" s="197"/>
      <c r="N161" s="197"/>
    </row>
    <row r="162" spans="3:14" ht="17.25">
      <c r="C162" s="195"/>
      <c r="D162" s="196"/>
      <c r="E162" s="197"/>
      <c r="F162" s="198"/>
      <c r="G162" s="198"/>
      <c r="H162" s="197"/>
      <c r="I162" s="197"/>
      <c r="J162" s="197"/>
      <c r="K162" s="197"/>
      <c r="L162" s="197"/>
      <c r="M162" s="197"/>
      <c r="N162" s="197"/>
    </row>
    <row r="163" spans="3:14" ht="17.25">
      <c r="C163" s="195"/>
      <c r="D163" s="196"/>
      <c r="E163" s="197"/>
      <c r="F163" s="198"/>
      <c r="G163" s="198"/>
      <c r="H163" s="197"/>
      <c r="I163" s="197"/>
      <c r="J163" s="197"/>
      <c r="K163" s="197"/>
      <c r="L163" s="197"/>
      <c r="M163" s="197"/>
      <c r="N163" s="197"/>
    </row>
    <row r="164" spans="3:14" ht="17.25">
      <c r="C164" s="195"/>
      <c r="D164" s="196"/>
      <c r="E164" s="197"/>
      <c r="F164" s="198"/>
      <c r="G164" s="198"/>
      <c r="H164" s="197"/>
      <c r="I164" s="197"/>
      <c r="J164" s="197"/>
      <c r="K164" s="197"/>
      <c r="L164" s="197"/>
      <c r="M164" s="197"/>
      <c r="N164" s="197"/>
    </row>
    <row r="165" spans="3:14" ht="17.25">
      <c r="C165" s="195"/>
      <c r="D165" s="196"/>
      <c r="E165" s="197"/>
      <c r="F165" s="198"/>
      <c r="G165" s="198"/>
      <c r="H165" s="197"/>
      <c r="I165" s="197"/>
      <c r="J165" s="197"/>
      <c r="K165" s="197"/>
      <c r="L165" s="197"/>
      <c r="M165" s="197"/>
      <c r="N165" s="197"/>
    </row>
    <row r="166" spans="3:14" ht="17.25">
      <c r="C166" s="195"/>
      <c r="D166" s="196"/>
      <c r="E166" s="197"/>
      <c r="F166" s="198"/>
      <c r="G166" s="198"/>
      <c r="H166" s="197"/>
      <c r="I166" s="197"/>
      <c r="J166" s="197"/>
      <c r="K166" s="197"/>
      <c r="L166" s="197"/>
      <c r="M166" s="197"/>
      <c r="N166" s="197"/>
    </row>
    <row r="167" spans="3:14" ht="17.25">
      <c r="C167" s="195"/>
      <c r="D167" s="196"/>
      <c r="E167" s="197"/>
      <c r="F167" s="198"/>
      <c r="G167" s="198"/>
      <c r="H167" s="197"/>
      <c r="I167" s="197"/>
      <c r="J167" s="197"/>
      <c r="K167" s="197"/>
      <c r="L167" s="197"/>
      <c r="M167" s="197"/>
      <c r="N167" s="197"/>
    </row>
    <row r="168" spans="3:14" ht="17.25">
      <c r="C168" s="195"/>
      <c r="D168" s="196"/>
      <c r="E168" s="197"/>
      <c r="F168" s="198"/>
      <c r="G168" s="198"/>
      <c r="H168" s="197"/>
      <c r="I168" s="197"/>
      <c r="J168" s="197"/>
      <c r="K168" s="197"/>
      <c r="L168" s="197"/>
      <c r="M168" s="197"/>
      <c r="N168" s="197"/>
    </row>
    <row r="169" spans="3:14" ht="17.25">
      <c r="C169" s="195"/>
      <c r="D169" s="196"/>
      <c r="E169" s="197"/>
      <c r="F169" s="198"/>
      <c r="G169" s="198"/>
      <c r="H169" s="197"/>
      <c r="I169" s="197"/>
      <c r="J169" s="197"/>
      <c r="K169" s="197"/>
      <c r="L169" s="197"/>
      <c r="M169" s="197"/>
      <c r="N169" s="197"/>
    </row>
    <row r="170" spans="3:14" ht="17.25">
      <c r="C170" s="195"/>
      <c r="D170" s="196"/>
      <c r="E170" s="197"/>
      <c r="F170" s="198"/>
      <c r="G170" s="198"/>
      <c r="H170" s="197"/>
      <c r="I170" s="197"/>
      <c r="J170" s="197"/>
      <c r="K170" s="197"/>
      <c r="L170" s="197"/>
      <c r="M170" s="197"/>
      <c r="N170" s="197"/>
    </row>
    <row r="171" spans="3:14" ht="17.25">
      <c r="C171" s="195"/>
      <c r="D171" s="196"/>
      <c r="E171" s="197"/>
      <c r="F171" s="198"/>
      <c r="G171" s="198"/>
      <c r="H171" s="197"/>
      <c r="I171" s="197"/>
      <c r="J171" s="197"/>
      <c r="K171" s="197"/>
      <c r="L171" s="197"/>
      <c r="M171" s="197"/>
      <c r="N171" s="197"/>
    </row>
    <row r="172" spans="3:14" ht="17.25">
      <c r="C172" s="195"/>
      <c r="D172" s="196"/>
      <c r="E172" s="197"/>
      <c r="F172" s="198"/>
      <c r="G172" s="198"/>
      <c r="H172" s="197"/>
      <c r="I172" s="197"/>
      <c r="J172" s="197"/>
      <c r="K172" s="197"/>
      <c r="L172" s="197"/>
      <c r="M172" s="197"/>
      <c r="N172" s="197"/>
    </row>
    <row r="173" spans="3:14" ht="17.25">
      <c r="C173" s="195"/>
      <c r="D173" s="196"/>
      <c r="E173" s="197"/>
      <c r="F173" s="198"/>
      <c r="G173" s="198"/>
      <c r="H173" s="197"/>
      <c r="I173" s="197"/>
      <c r="J173" s="197"/>
      <c r="K173" s="197"/>
      <c r="L173" s="197"/>
      <c r="M173" s="197"/>
      <c r="N173" s="197"/>
    </row>
    <row r="174" spans="3:14" ht="17.25">
      <c r="C174" s="195"/>
      <c r="D174" s="196"/>
      <c r="E174" s="197"/>
      <c r="F174" s="198"/>
      <c r="G174" s="198"/>
      <c r="H174" s="197"/>
      <c r="I174" s="197"/>
      <c r="J174" s="197"/>
      <c r="K174" s="197"/>
      <c r="L174" s="197"/>
      <c r="M174" s="197"/>
      <c r="N174" s="197"/>
    </row>
    <row r="175" spans="3:14" ht="17.25">
      <c r="C175" s="195"/>
      <c r="D175" s="196"/>
      <c r="E175" s="197"/>
      <c r="F175" s="198"/>
      <c r="G175" s="198"/>
      <c r="H175" s="197"/>
      <c r="I175" s="197"/>
      <c r="J175" s="197"/>
      <c r="K175" s="197"/>
      <c r="L175" s="197"/>
      <c r="M175" s="197"/>
      <c r="N175" s="197"/>
    </row>
    <row r="176" spans="3:14" ht="17.25">
      <c r="C176" s="195"/>
      <c r="D176" s="196"/>
      <c r="E176" s="197"/>
      <c r="F176" s="198"/>
      <c r="G176" s="198"/>
      <c r="H176" s="197"/>
      <c r="I176" s="197"/>
      <c r="J176" s="197"/>
      <c r="K176" s="197"/>
      <c r="L176" s="197"/>
      <c r="M176" s="197"/>
      <c r="N176" s="197"/>
    </row>
    <row r="177" spans="3:14" ht="17.25">
      <c r="C177" s="195"/>
      <c r="D177" s="196"/>
      <c r="E177" s="197"/>
      <c r="F177" s="198"/>
      <c r="G177" s="198"/>
      <c r="H177" s="197"/>
      <c r="I177" s="197"/>
      <c r="J177" s="197"/>
      <c r="K177" s="197"/>
      <c r="L177" s="197"/>
      <c r="M177" s="197"/>
      <c r="N177" s="197"/>
    </row>
    <row r="178" spans="3:14" ht="17.25">
      <c r="C178" s="195"/>
      <c r="D178" s="196"/>
      <c r="E178" s="197"/>
      <c r="F178" s="198"/>
      <c r="G178" s="198"/>
      <c r="H178" s="197"/>
      <c r="I178" s="197"/>
      <c r="J178" s="197"/>
      <c r="K178" s="197"/>
      <c r="L178" s="197"/>
      <c r="M178" s="197"/>
      <c r="N178" s="197"/>
    </row>
    <row r="179" spans="3:14" ht="17.25">
      <c r="C179" s="195"/>
      <c r="D179" s="196"/>
      <c r="E179" s="197"/>
      <c r="F179" s="198"/>
      <c r="G179" s="198"/>
      <c r="H179" s="197"/>
      <c r="I179" s="197"/>
      <c r="J179" s="197"/>
      <c r="K179" s="197"/>
      <c r="L179" s="197"/>
      <c r="M179" s="197"/>
      <c r="N179" s="197"/>
    </row>
    <row r="180" spans="3:14" ht="17.25">
      <c r="C180" s="195"/>
      <c r="D180" s="196"/>
      <c r="E180" s="197"/>
      <c r="F180" s="198"/>
      <c r="G180" s="198"/>
      <c r="H180" s="197"/>
      <c r="I180" s="197"/>
      <c r="J180" s="197"/>
      <c r="K180" s="197"/>
      <c r="L180" s="197"/>
      <c r="M180" s="197"/>
      <c r="N180" s="197"/>
    </row>
    <row r="181" spans="3:14" ht="17.25">
      <c r="C181" s="195"/>
      <c r="D181" s="196"/>
      <c r="E181" s="197"/>
      <c r="F181" s="198"/>
      <c r="G181" s="198"/>
      <c r="H181" s="197"/>
      <c r="I181" s="197"/>
      <c r="J181" s="197"/>
      <c r="K181" s="197"/>
      <c r="L181" s="197"/>
      <c r="M181" s="197"/>
      <c r="N181" s="197"/>
    </row>
    <row r="182" spans="3:14" ht="17.25">
      <c r="C182" s="195"/>
      <c r="D182" s="196"/>
      <c r="E182" s="197"/>
      <c r="F182" s="198"/>
      <c r="G182" s="198"/>
      <c r="H182" s="197"/>
      <c r="I182" s="197"/>
      <c r="J182" s="197"/>
      <c r="K182" s="197"/>
      <c r="L182" s="197"/>
      <c r="M182" s="197"/>
      <c r="N182" s="197"/>
    </row>
    <row r="183" spans="3:14" ht="17.25">
      <c r="C183" s="195"/>
      <c r="D183" s="196"/>
      <c r="E183" s="197"/>
      <c r="F183" s="198"/>
      <c r="G183" s="198"/>
      <c r="H183" s="197"/>
      <c r="I183" s="197"/>
      <c r="J183" s="197"/>
      <c r="K183" s="197"/>
      <c r="L183" s="197"/>
      <c r="M183" s="197"/>
      <c r="N183" s="197"/>
    </row>
    <row r="184" spans="3:14" ht="17.25">
      <c r="C184" s="195"/>
      <c r="D184" s="196"/>
      <c r="E184" s="197"/>
      <c r="F184" s="198"/>
      <c r="G184" s="198"/>
      <c r="H184" s="197"/>
      <c r="I184" s="197"/>
      <c r="J184" s="197"/>
      <c r="K184" s="197"/>
      <c r="L184" s="197"/>
      <c r="M184" s="197"/>
      <c r="N184" s="197"/>
    </row>
    <row r="185" spans="3:14" ht="17.25">
      <c r="C185" s="195"/>
      <c r="D185" s="196"/>
      <c r="E185" s="197"/>
      <c r="F185" s="198"/>
      <c r="G185" s="198"/>
      <c r="H185" s="197"/>
      <c r="I185" s="197"/>
      <c r="J185" s="197"/>
      <c r="K185" s="197"/>
      <c r="L185" s="197"/>
      <c r="M185" s="197"/>
      <c r="N185" s="197"/>
    </row>
    <row r="186" spans="3:14" ht="17.25">
      <c r="C186" s="195"/>
      <c r="D186" s="196"/>
      <c r="E186" s="197"/>
      <c r="F186" s="198"/>
      <c r="G186" s="198"/>
      <c r="H186" s="197"/>
      <c r="I186" s="197"/>
      <c r="J186" s="197"/>
      <c r="K186" s="197"/>
      <c r="L186" s="197"/>
      <c r="M186" s="197"/>
      <c r="N186" s="197"/>
    </row>
    <row r="187" spans="3:14" ht="17.25">
      <c r="C187" s="195"/>
      <c r="D187" s="196"/>
      <c r="E187" s="197"/>
      <c r="F187" s="198"/>
      <c r="G187" s="198"/>
      <c r="H187" s="197"/>
      <c r="I187" s="197"/>
      <c r="J187" s="197"/>
      <c r="K187" s="197"/>
      <c r="L187" s="197"/>
      <c r="M187" s="197"/>
      <c r="N187" s="197"/>
    </row>
    <row r="188" spans="3:14" ht="17.25">
      <c r="C188" s="195"/>
      <c r="D188" s="196"/>
      <c r="E188" s="197"/>
      <c r="F188" s="198"/>
      <c r="G188" s="198"/>
      <c r="H188" s="197"/>
      <c r="I188" s="197"/>
      <c r="J188" s="197"/>
      <c r="K188" s="197"/>
      <c r="L188" s="197"/>
      <c r="M188" s="197"/>
      <c r="N188" s="197"/>
    </row>
    <row r="189" spans="3:14" ht="17.25">
      <c r="C189" s="195"/>
      <c r="D189" s="196"/>
      <c r="E189" s="197"/>
      <c r="F189" s="198"/>
      <c r="G189" s="198"/>
      <c r="H189" s="197"/>
      <c r="I189" s="197"/>
      <c r="J189" s="197"/>
      <c r="K189" s="197"/>
      <c r="L189" s="197"/>
      <c r="M189" s="197"/>
      <c r="N189" s="197"/>
    </row>
    <row r="190" spans="3:14" ht="17.25">
      <c r="C190" s="195"/>
      <c r="D190" s="196"/>
      <c r="E190" s="197"/>
      <c r="F190" s="198"/>
      <c r="G190" s="198"/>
      <c r="H190" s="197"/>
      <c r="I190" s="197"/>
      <c r="J190" s="197"/>
      <c r="K190" s="197"/>
      <c r="L190" s="197"/>
      <c r="M190" s="197"/>
      <c r="N190" s="197"/>
    </row>
    <row r="191" spans="3:14" ht="17.25">
      <c r="C191" s="195"/>
      <c r="D191" s="196"/>
      <c r="E191" s="197"/>
      <c r="F191" s="198"/>
      <c r="G191" s="198"/>
      <c r="H191" s="197"/>
      <c r="I191" s="197"/>
      <c r="J191" s="197"/>
      <c r="K191" s="197"/>
      <c r="L191" s="197"/>
      <c r="M191" s="197"/>
      <c r="N191" s="197"/>
    </row>
    <row r="192" spans="3:14" ht="17.25">
      <c r="C192" s="195"/>
      <c r="D192" s="196"/>
      <c r="E192" s="197"/>
      <c r="F192" s="198"/>
      <c r="G192" s="198"/>
      <c r="H192" s="197"/>
      <c r="I192" s="197"/>
      <c r="J192" s="197"/>
      <c r="K192" s="197"/>
      <c r="L192" s="197"/>
      <c r="M192" s="197"/>
      <c r="N192" s="197"/>
    </row>
    <row r="193" spans="3:14" ht="17.25">
      <c r="C193" s="195"/>
      <c r="D193" s="196"/>
      <c r="E193" s="197"/>
      <c r="F193" s="198"/>
      <c r="G193" s="198"/>
      <c r="H193" s="197"/>
      <c r="I193" s="197"/>
      <c r="J193" s="197"/>
      <c r="K193" s="197"/>
      <c r="L193" s="197"/>
      <c r="M193" s="197"/>
      <c r="N193" s="197"/>
    </row>
    <row r="194" spans="3:14" ht="17.25">
      <c r="C194" s="195"/>
      <c r="D194" s="196"/>
      <c r="E194" s="197"/>
      <c r="F194" s="198"/>
      <c r="G194" s="198"/>
      <c r="H194" s="197"/>
      <c r="I194" s="197"/>
      <c r="J194" s="197"/>
      <c r="K194" s="197"/>
      <c r="L194" s="197"/>
      <c r="M194" s="197"/>
      <c r="N194" s="197"/>
    </row>
    <row r="195" spans="3:14" ht="17.25">
      <c r="C195" s="195"/>
      <c r="D195" s="196"/>
      <c r="E195" s="197"/>
      <c r="F195" s="198"/>
      <c r="G195" s="198"/>
      <c r="H195" s="197"/>
      <c r="I195" s="197"/>
      <c r="J195" s="197"/>
      <c r="K195" s="197"/>
      <c r="L195" s="197"/>
      <c r="M195" s="197"/>
      <c r="N195" s="197"/>
    </row>
    <row r="196" spans="3:14" ht="17.25">
      <c r="C196" s="195"/>
      <c r="D196" s="196"/>
      <c r="E196" s="197"/>
      <c r="F196" s="198"/>
      <c r="G196" s="198"/>
      <c r="H196" s="197"/>
      <c r="I196" s="197"/>
      <c r="J196" s="197"/>
      <c r="K196" s="197"/>
      <c r="L196" s="197"/>
      <c r="M196" s="197"/>
      <c r="N196" s="197"/>
    </row>
    <row r="197" spans="3:14" ht="17.25">
      <c r="C197" s="195"/>
      <c r="D197" s="196"/>
      <c r="E197" s="197"/>
      <c r="F197" s="198"/>
      <c r="G197" s="198"/>
      <c r="H197" s="197"/>
      <c r="I197" s="197"/>
      <c r="J197" s="197"/>
      <c r="K197" s="197"/>
      <c r="L197" s="197"/>
      <c r="M197" s="197"/>
      <c r="N197" s="197"/>
    </row>
    <row r="198" spans="3:14" ht="17.25">
      <c r="C198" s="195"/>
      <c r="D198" s="196"/>
      <c r="E198" s="197"/>
      <c r="F198" s="198"/>
      <c r="G198" s="198"/>
      <c r="H198" s="197"/>
      <c r="I198" s="197"/>
      <c r="J198" s="197"/>
      <c r="K198" s="197"/>
      <c r="L198" s="197"/>
      <c r="M198" s="197"/>
      <c r="N198" s="197"/>
    </row>
    <row r="199" spans="3:14" ht="17.25">
      <c r="C199" s="195"/>
      <c r="D199" s="196"/>
      <c r="E199" s="197"/>
      <c r="F199" s="198"/>
      <c r="G199" s="198"/>
      <c r="H199" s="197"/>
      <c r="I199" s="197"/>
      <c r="J199" s="197"/>
      <c r="K199" s="197"/>
      <c r="L199" s="197"/>
      <c r="M199" s="197"/>
      <c r="N199" s="197"/>
    </row>
    <row r="200" spans="3:14" ht="17.25">
      <c r="C200" s="195"/>
      <c r="D200" s="196"/>
      <c r="E200" s="197"/>
      <c r="F200" s="198"/>
      <c r="G200" s="198"/>
      <c r="H200" s="197"/>
      <c r="I200" s="197"/>
      <c r="J200" s="197"/>
      <c r="K200" s="197"/>
      <c r="L200" s="197"/>
      <c r="M200" s="197"/>
      <c r="N200" s="197"/>
    </row>
    <row r="201" spans="3:14" ht="17.25">
      <c r="C201" s="195"/>
      <c r="D201" s="196"/>
      <c r="E201" s="197"/>
      <c r="F201" s="198"/>
      <c r="G201" s="198"/>
      <c r="H201" s="197"/>
      <c r="I201" s="197"/>
      <c r="J201" s="197"/>
      <c r="K201" s="197"/>
      <c r="L201" s="197"/>
      <c r="M201" s="197"/>
      <c r="N201" s="197"/>
    </row>
    <row r="202" spans="3:14" ht="17.25">
      <c r="C202" s="195"/>
      <c r="D202" s="196"/>
      <c r="E202" s="197"/>
      <c r="F202" s="198"/>
      <c r="G202" s="198"/>
      <c r="H202" s="197"/>
      <c r="I202" s="197"/>
      <c r="J202" s="197"/>
      <c r="K202" s="197"/>
      <c r="L202" s="197"/>
      <c r="M202" s="197"/>
      <c r="N202" s="197"/>
    </row>
    <row r="203" spans="3:14" ht="17.25">
      <c r="C203" s="195"/>
      <c r="D203" s="196"/>
      <c r="E203" s="197"/>
      <c r="F203" s="198"/>
      <c r="G203" s="198"/>
      <c r="H203" s="197"/>
      <c r="I203" s="197"/>
      <c r="J203" s="197"/>
      <c r="K203" s="197"/>
      <c r="L203" s="197"/>
      <c r="M203" s="197"/>
      <c r="N203" s="197"/>
    </row>
    <row r="204" spans="3:14" ht="17.25">
      <c r="C204" s="195"/>
      <c r="D204" s="196"/>
      <c r="E204" s="197"/>
      <c r="F204" s="198"/>
      <c r="G204" s="198"/>
      <c r="H204" s="197"/>
      <c r="I204" s="197"/>
      <c r="J204" s="197"/>
      <c r="K204" s="197"/>
      <c r="L204" s="197"/>
      <c r="M204" s="197"/>
      <c r="N204" s="197"/>
    </row>
    <row r="205" spans="3:14" ht="17.25">
      <c r="C205" s="195"/>
      <c r="D205" s="196"/>
      <c r="E205" s="197"/>
      <c r="F205" s="198"/>
      <c r="G205" s="198"/>
      <c r="H205" s="197"/>
      <c r="I205" s="197"/>
      <c r="J205" s="197"/>
      <c r="K205" s="197"/>
      <c r="L205" s="197"/>
      <c r="M205" s="197"/>
      <c r="N205" s="197"/>
    </row>
    <row r="206" spans="3:14" ht="17.25">
      <c r="C206" s="195"/>
      <c r="D206" s="196"/>
      <c r="E206" s="197"/>
      <c r="F206" s="198"/>
      <c r="G206" s="198"/>
      <c r="H206" s="197"/>
      <c r="I206" s="197"/>
      <c r="J206" s="197"/>
      <c r="K206" s="197"/>
      <c r="L206" s="197"/>
      <c r="M206" s="197"/>
      <c r="N206" s="197"/>
    </row>
    <row r="207" spans="3:14" ht="17.25">
      <c r="C207" s="195"/>
      <c r="D207" s="196"/>
      <c r="E207" s="197"/>
      <c r="F207" s="198"/>
      <c r="G207" s="198"/>
      <c r="H207" s="197"/>
      <c r="I207" s="197"/>
      <c r="J207" s="197"/>
      <c r="K207" s="197"/>
      <c r="L207" s="197"/>
      <c r="M207" s="197"/>
      <c r="N207" s="197"/>
    </row>
    <row r="208" spans="3:14" ht="17.25">
      <c r="C208" s="195"/>
      <c r="D208" s="196"/>
      <c r="E208" s="197"/>
      <c r="F208" s="198"/>
      <c r="G208" s="198"/>
      <c r="H208" s="197"/>
      <c r="I208" s="197"/>
      <c r="J208" s="197"/>
      <c r="K208" s="197"/>
      <c r="L208" s="197"/>
      <c r="M208" s="197"/>
      <c r="N208" s="197"/>
    </row>
    <row r="209" spans="3:14" ht="17.25">
      <c r="C209" s="195"/>
      <c r="D209" s="196"/>
      <c r="E209" s="197"/>
      <c r="F209" s="198"/>
      <c r="G209" s="198"/>
      <c r="H209" s="197"/>
      <c r="I209" s="197"/>
      <c r="J209" s="197"/>
      <c r="K209" s="197"/>
      <c r="L209" s="197"/>
      <c r="M209" s="197"/>
      <c r="N209" s="197"/>
    </row>
    <row r="210" spans="3:14" ht="17.25">
      <c r="C210" s="195"/>
      <c r="D210" s="196"/>
      <c r="E210" s="197"/>
      <c r="F210" s="198"/>
      <c r="G210" s="198"/>
      <c r="H210" s="197"/>
      <c r="I210" s="197"/>
      <c r="J210" s="197"/>
      <c r="K210" s="197"/>
      <c r="L210" s="197"/>
      <c r="M210" s="197"/>
      <c r="N210" s="197"/>
    </row>
    <row r="211" spans="3:14" ht="17.25">
      <c r="C211" s="195"/>
      <c r="D211" s="196"/>
      <c r="E211" s="197"/>
      <c r="F211" s="198"/>
      <c r="G211" s="198"/>
      <c r="H211" s="197"/>
      <c r="I211" s="197"/>
      <c r="J211" s="197"/>
      <c r="K211" s="197"/>
      <c r="L211" s="197"/>
      <c r="M211" s="197"/>
      <c r="N211" s="197"/>
    </row>
    <row r="212" spans="3:14" ht="17.25">
      <c r="C212" s="195"/>
      <c r="D212" s="196"/>
      <c r="E212" s="197"/>
      <c r="F212" s="198"/>
      <c r="G212" s="198"/>
      <c r="H212" s="197"/>
      <c r="I212" s="197"/>
      <c r="J212" s="197"/>
      <c r="K212" s="197"/>
      <c r="L212" s="197"/>
      <c r="M212" s="197"/>
      <c r="N212" s="197"/>
    </row>
    <row r="213" spans="3:14" ht="17.25">
      <c r="C213" s="195"/>
      <c r="D213" s="196"/>
      <c r="E213" s="197"/>
      <c r="F213" s="198"/>
      <c r="G213" s="198"/>
      <c r="H213" s="197"/>
      <c r="I213" s="197"/>
      <c r="J213" s="197"/>
      <c r="K213" s="197"/>
      <c r="L213" s="197"/>
      <c r="M213" s="197"/>
      <c r="N213" s="197"/>
    </row>
    <row r="214" spans="3:14" ht="17.25">
      <c r="C214" s="195"/>
      <c r="D214" s="196"/>
      <c r="E214" s="197"/>
      <c r="F214" s="198"/>
      <c r="G214" s="198"/>
      <c r="H214" s="197"/>
      <c r="I214" s="197"/>
      <c r="J214" s="197"/>
      <c r="K214" s="197"/>
      <c r="L214" s="197"/>
      <c r="M214" s="197"/>
      <c r="N214" s="197"/>
    </row>
    <row r="215" spans="3:14" ht="17.25">
      <c r="C215" s="195"/>
      <c r="D215" s="196"/>
      <c r="E215" s="197"/>
      <c r="F215" s="198"/>
      <c r="G215" s="198"/>
      <c r="H215" s="197"/>
      <c r="I215" s="197"/>
      <c r="J215" s="197"/>
      <c r="K215" s="197"/>
      <c r="L215" s="197"/>
      <c r="M215" s="197"/>
      <c r="N215" s="197"/>
    </row>
    <row r="216" spans="3:14" ht="17.25">
      <c r="C216" s="195"/>
      <c r="D216" s="196"/>
      <c r="E216" s="197"/>
      <c r="F216" s="198"/>
      <c r="G216" s="198"/>
      <c r="H216" s="197"/>
      <c r="I216" s="197"/>
      <c r="J216" s="197"/>
      <c r="K216" s="197"/>
      <c r="L216" s="197"/>
      <c r="M216" s="197"/>
      <c r="N216" s="197"/>
    </row>
    <row r="217" spans="3:14" ht="17.25">
      <c r="C217" s="195"/>
      <c r="D217" s="196"/>
      <c r="E217" s="197"/>
      <c r="F217" s="198"/>
      <c r="G217" s="198"/>
      <c r="H217" s="197"/>
      <c r="I217" s="197"/>
      <c r="J217" s="197"/>
      <c r="K217" s="197"/>
      <c r="L217" s="197"/>
      <c r="M217" s="197"/>
      <c r="N217" s="197"/>
    </row>
    <row r="218" spans="3:14" ht="17.25">
      <c r="C218" s="195"/>
      <c r="D218" s="196"/>
      <c r="E218" s="197"/>
      <c r="F218" s="198"/>
      <c r="G218" s="198"/>
      <c r="H218" s="197"/>
      <c r="I218" s="197"/>
      <c r="J218" s="197"/>
      <c r="K218" s="197"/>
      <c r="L218" s="197"/>
      <c r="M218" s="197"/>
      <c r="N218" s="197"/>
    </row>
    <row r="219" spans="3:14" ht="17.25">
      <c r="C219" s="195"/>
      <c r="D219" s="196"/>
      <c r="E219" s="197"/>
      <c r="F219" s="198"/>
      <c r="G219" s="198"/>
      <c r="H219" s="197"/>
      <c r="I219" s="197"/>
      <c r="J219" s="197"/>
      <c r="K219" s="197"/>
      <c r="L219" s="197"/>
      <c r="M219" s="197"/>
      <c r="N219" s="197"/>
    </row>
    <row r="220" spans="3:14" ht="17.25">
      <c r="C220" s="195"/>
      <c r="D220" s="196"/>
      <c r="E220" s="197"/>
      <c r="F220" s="198"/>
      <c r="G220" s="198"/>
      <c r="H220" s="197"/>
      <c r="I220" s="197"/>
      <c r="J220" s="197"/>
      <c r="K220" s="197"/>
      <c r="L220" s="197"/>
      <c r="M220" s="197"/>
      <c r="N220" s="197"/>
    </row>
    <row r="221" spans="3:14" ht="17.25">
      <c r="C221" s="195"/>
      <c r="D221" s="196"/>
      <c r="E221" s="197"/>
      <c r="F221" s="198"/>
      <c r="G221" s="198"/>
      <c r="H221" s="197"/>
      <c r="I221" s="197"/>
      <c r="J221" s="197"/>
      <c r="K221" s="197"/>
      <c r="L221" s="197"/>
      <c r="M221" s="197"/>
      <c r="N221" s="197"/>
    </row>
    <row r="222" spans="3:14" ht="17.25">
      <c r="C222" s="195"/>
      <c r="D222" s="196"/>
      <c r="E222" s="197"/>
      <c r="F222" s="198"/>
      <c r="G222" s="198"/>
      <c r="H222" s="197"/>
      <c r="I222" s="197"/>
      <c r="J222" s="197"/>
      <c r="K222" s="197"/>
      <c r="L222" s="197"/>
      <c r="M222" s="197"/>
      <c r="N222" s="197"/>
    </row>
    <row r="223" spans="3:14" ht="17.25">
      <c r="C223" s="195"/>
      <c r="D223" s="196"/>
      <c r="E223" s="197"/>
      <c r="F223" s="198"/>
      <c r="G223" s="198"/>
      <c r="H223" s="197"/>
      <c r="I223" s="197"/>
      <c r="J223" s="197"/>
      <c r="K223" s="197"/>
      <c r="L223" s="197"/>
      <c r="M223" s="197"/>
      <c r="N223" s="197"/>
    </row>
    <row r="224" spans="3:14" ht="17.25">
      <c r="C224" s="195"/>
      <c r="D224" s="196"/>
      <c r="E224" s="197"/>
      <c r="F224" s="198"/>
      <c r="G224" s="198"/>
      <c r="H224" s="197"/>
      <c r="I224" s="197"/>
      <c r="J224" s="197"/>
      <c r="K224" s="197"/>
      <c r="L224" s="197"/>
      <c r="M224" s="197"/>
      <c r="N224" s="197"/>
    </row>
    <row r="225" spans="3:14" ht="17.25">
      <c r="C225" s="195"/>
      <c r="D225" s="196"/>
      <c r="E225" s="197"/>
      <c r="F225" s="198"/>
      <c r="G225" s="198"/>
      <c r="H225" s="197"/>
      <c r="I225" s="197"/>
      <c r="J225" s="197"/>
      <c r="K225" s="197"/>
      <c r="L225" s="197"/>
      <c r="M225" s="197"/>
      <c r="N225" s="197"/>
    </row>
    <row r="226" spans="3:14" ht="17.25">
      <c r="C226" s="195"/>
      <c r="D226" s="196"/>
      <c r="E226" s="197"/>
      <c r="F226" s="198"/>
      <c r="G226" s="198"/>
      <c r="H226" s="197"/>
      <c r="I226" s="197"/>
      <c r="J226" s="197"/>
      <c r="K226" s="197"/>
      <c r="L226" s="197"/>
      <c r="M226" s="197"/>
      <c r="N226" s="197"/>
    </row>
    <row r="227" spans="3:14" ht="17.25">
      <c r="C227" s="195"/>
      <c r="D227" s="196"/>
      <c r="E227" s="197"/>
      <c r="F227" s="198"/>
      <c r="G227" s="198"/>
      <c r="H227" s="197"/>
      <c r="I227" s="197"/>
      <c r="J227" s="197"/>
      <c r="K227" s="197"/>
      <c r="L227" s="197"/>
      <c r="M227" s="197"/>
      <c r="N227" s="197"/>
    </row>
    <row r="228" spans="3:14" ht="17.25">
      <c r="C228" s="195"/>
      <c r="D228" s="196"/>
      <c r="E228" s="197"/>
      <c r="F228" s="198"/>
      <c r="G228" s="198"/>
      <c r="H228" s="197"/>
      <c r="I228" s="197"/>
      <c r="J228" s="197"/>
      <c r="K228" s="197"/>
      <c r="L228" s="197"/>
      <c r="M228" s="197"/>
      <c r="N228" s="197"/>
    </row>
    <row r="229" spans="3:14" ht="17.25">
      <c r="C229" s="195"/>
      <c r="D229" s="196"/>
      <c r="E229" s="197"/>
      <c r="F229" s="198"/>
      <c r="G229" s="198"/>
      <c r="H229" s="197"/>
      <c r="I229" s="197"/>
      <c r="J229" s="197"/>
      <c r="K229" s="197"/>
      <c r="L229" s="197"/>
      <c r="M229" s="197"/>
      <c r="N229" s="197"/>
    </row>
    <row r="230" spans="3:14" ht="17.25">
      <c r="C230" s="195"/>
      <c r="D230" s="196"/>
      <c r="E230" s="197"/>
      <c r="F230" s="198"/>
      <c r="G230" s="198"/>
      <c r="H230" s="197"/>
      <c r="I230" s="197"/>
      <c r="J230" s="197"/>
      <c r="K230" s="197"/>
      <c r="L230" s="197"/>
      <c r="M230" s="197"/>
      <c r="N230" s="197"/>
    </row>
    <row r="231" spans="3:14" ht="17.25">
      <c r="C231" s="195"/>
      <c r="D231" s="196"/>
      <c r="E231" s="197"/>
      <c r="F231" s="198"/>
      <c r="G231" s="198"/>
      <c r="H231" s="197"/>
      <c r="I231" s="197"/>
      <c r="J231" s="197"/>
      <c r="K231" s="197"/>
      <c r="L231" s="197"/>
      <c r="M231" s="197"/>
      <c r="N231" s="197"/>
    </row>
    <row r="232" spans="3:14" ht="17.25">
      <c r="C232" s="195"/>
      <c r="D232" s="196"/>
      <c r="E232" s="197"/>
      <c r="F232" s="198"/>
      <c r="G232" s="198"/>
      <c r="H232" s="197"/>
      <c r="I232" s="197"/>
      <c r="J232" s="197"/>
      <c r="K232" s="197"/>
      <c r="L232" s="197"/>
      <c r="M232" s="197"/>
      <c r="N232" s="197"/>
    </row>
    <row r="233" spans="3:14" ht="17.25">
      <c r="C233" s="195"/>
      <c r="D233" s="196"/>
      <c r="E233" s="197"/>
      <c r="F233" s="198"/>
      <c r="G233" s="198"/>
      <c r="H233" s="197"/>
      <c r="I233" s="197"/>
      <c r="J233" s="197"/>
      <c r="K233" s="197"/>
      <c r="L233" s="197"/>
      <c r="M233" s="197"/>
      <c r="N233" s="197"/>
    </row>
    <row r="234" spans="3:14" ht="17.25">
      <c r="C234" s="195"/>
      <c r="D234" s="196"/>
      <c r="E234" s="197"/>
      <c r="F234" s="198"/>
      <c r="G234" s="198"/>
      <c r="H234" s="197"/>
      <c r="I234" s="197"/>
      <c r="J234" s="197"/>
      <c r="K234" s="197"/>
      <c r="L234" s="197"/>
      <c r="M234" s="197"/>
      <c r="N234" s="197"/>
    </row>
    <row r="235" spans="3:14" ht="17.25">
      <c r="C235" s="195"/>
      <c r="D235" s="196"/>
      <c r="E235" s="197"/>
      <c r="F235" s="198"/>
      <c r="G235" s="198"/>
      <c r="H235" s="197"/>
      <c r="I235" s="197"/>
      <c r="J235" s="197"/>
      <c r="K235" s="197"/>
      <c r="L235" s="197"/>
      <c r="M235" s="197"/>
      <c r="N235" s="197"/>
    </row>
    <row r="236" spans="3:14" ht="17.25">
      <c r="C236" s="195"/>
      <c r="D236" s="196"/>
      <c r="E236" s="197"/>
      <c r="F236" s="198"/>
      <c r="G236" s="198"/>
      <c r="H236" s="197"/>
      <c r="I236" s="197"/>
      <c r="J236" s="197"/>
      <c r="K236" s="197"/>
      <c r="L236" s="197"/>
      <c r="M236" s="197"/>
      <c r="N236" s="197"/>
    </row>
    <row r="237" spans="3:14" ht="17.25">
      <c r="C237" s="195"/>
      <c r="D237" s="196"/>
      <c r="E237" s="197"/>
      <c r="F237" s="198"/>
      <c r="G237" s="198"/>
      <c r="H237" s="197"/>
      <c r="I237" s="197"/>
      <c r="J237" s="197"/>
      <c r="K237" s="197"/>
      <c r="L237" s="197"/>
      <c r="M237" s="197"/>
      <c r="N237" s="197"/>
    </row>
    <row r="238" spans="3:14" ht="17.25">
      <c r="C238" s="195"/>
      <c r="D238" s="196"/>
      <c r="E238" s="197"/>
      <c r="F238" s="198"/>
      <c r="G238" s="198"/>
      <c r="H238" s="197"/>
      <c r="I238" s="197"/>
      <c r="J238" s="197"/>
      <c r="K238" s="197"/>
      <c r="L238" s="197"/>
      <c r="M238" s="197"/>
      <c r="N238" s="197"/>
    </row>
    <row r="239" spans="3:14" ht="17.25">
      <c r="C239" s="195"/>
      <c r="D239" s="196"/>
      <c r="E239" s="197"/>
      <c r="F239" s="198"/>
      <c r="G239" s="198"/>
      <c r="H239" s="197"/>
      <c r="I239" s="197"/>
      <c r="J239" s="197"/>
      <c r="K239" s="197"/>
      <c r="L239" s="197"/>
      <c r="M239" s="197"/>
      <c r="N239" s="197"/>
    </row>
    <row r="240" spans="3:14" ht="17.25">
      <c r="C240" s="195"/>
      <c r="D240" s="196"/>
      <c r="E240" s="197"/>
      <c r="F240" s="198"/>
      <c r="G240" s="198"/>
      <c r="H240" s="197"/>
      <c r="I240" s="197"/>
      <c r="J240" s="197"/>
      <c r="K240" s="197"/>
      <c r="L240" s="197"/>
      <c r="M240" s="197"/>
      <c r="N240" s="197"/>
    </row>
    <row r="241" spans="3:14" ht="17.25">
      <c r="C241" s="195"/>
      <c r="D241" s="196"/>
      <c r="E241" s="197"/>
      <c r="F241" s="198"/>
      <c r="G241" s="198"/>
      <c r="H241" s="197"/>
      <c r="I241" s="197"/>
      <c r="J241" s="197"/>
      <c r="K241" s="197"/>
      <c r="L241" s="197"/>
      <c r="M241" s="197"/>
      <c r="N241" s="197"/>
    </row>
    <row r="242" spans="3:14" ht="17.25">
      <c r="C242" s="195"/>
      <c r="D242" s="196"/>
      <c r="E242" s="197"/>
      <c r="F242" s="198"/>
      <c r="G242" s="198"/>
      <c r="H242" s="197"/>
      <c r="I242" s="197"/>
      <c r="J242" s="197"/>
      <c r="K242" s="197"/>
      <c r="L242" s="197"/>
      <c r="M242" s="197"/>
      <c r="N242" s="197"/>
    </row>
    <row r="243" spans="3:14" ht="17.25">
      <c r="C243" s="195"/>
      <c r="D243" s="196"/>
      <c r="E243" s="197"/>
      <c r="F243" s="198"/>
      <c r="G243" s="198"/>
      <c r="H243" s="197"/>
      <c r="I243" s="197"/>
      <c r="J243" s="197"/>
      <c r="K243" s="197"/>
      <c r="L243" s="197"/>
      <c r="M243" s="197"/>
      <c r="N243" s="197"/>
    </row>
    <row r="244" spans="3:14" ht="17.25">
      <c r="C244" s="195"/>
      <c r="D244" s="196"/>
      <c r="E244" s="197"/>
      <c r="F244" s="198"/>
      <c r="G244" s="198"/>
      <c r="H244" s="197"/>
      <c r="I244" s="197"/>
      <c r="J244" s="197"/>
      <c r="K244" s="197"/>
      <c r="L244" s="197"/>
      <c r="M244" s="197"/>
      <c r="N244" s="197"/>
    </row>
    <row r="245" spans="3:14" ht="17.25">
      <c r="C245" s="195"/>
      <c r="D245" s="196"/>
      <c r="E245" s="197"/>
      <c r="F245" s="198"/>
      <c r="G245" s="198"/>
      <c r="H245" s="197"/>
      <c r="I245" s="197"/>
      <c r="J245" s="197"/>
      <c r="K245" s="197"/>
      <c r="L245" s="197"/>
      <c r="M245" s="197"/>
      <c r="N245" s="197"/>
    </row>
    <row r="246" spans="3:14" ht="17.25">
      <c r="C246" s="195"/>
      <c r="D246" s="196"/>
      <c r="E246" s="197"/>
      <c r="F246" s="198"/>
      <c r="G246" s="198"/>
      <c r="H246" s="197"/>
      <c r="I246" s="197"/>
      <c r="J246" s="197"/>
      <c r="K246" s="197"/>
      <c r="L246" s="197"/>
      <c r="M246" s="197"/>
      <c r="N246" s="197"/>
    </row>
    <row r="247" spans="3:14" ht="17.25">
      <c r="C247" s="195"/>
      <c r="D247" s="196"/>
      <c r="E247" s="197"/>
      <c r="F247" s="198"/>
      <c r="G247" s="198"/>
      <c r="H247" s="197"/>
      <c r="I247" s="197"/>
      <c r="J247" s="197"/>
      <c r="K247" s="197"/>
      <c r="L247" s="197"/>
      <c r="M247" s="197"/>
      <c r="N247" s="197"/>
    </row>
    <row r="248" spans="3:14" ht="17.25">
      <c r="C248" s="195"/>
      <c r="D248" s="196"/>
      <c r="E248" s="197"/>
      <c r="F248" s="198"/>
      <c r="G248" s="198"/>
      <c r="H248" s="197"/>
      <c r="I248" s="197"/>
      <c r="J248" s="197"/>
      <c r="K248" s="197"/>
      <c r="L248" s="197"/>
      <c r="M248" s="197"/>
      <c r="N248" s="197"/>
    </row>
    <row r="249" spans="3:14" ht="17.25">
      <c r="C249" s="195"/>
      <c r="D249" s="196"/>
      <c r="E249" s="197"/>
      <c r="F249" s="198"/>
      <c r="G249" s="198"/>
      <c r="H249" s="197"/>
      <c r="I249" s="197"/>
      <c r="J249" s="197"/>
      <c r="K249" s="197"/>
      <c r="L249" s="197"/>
      <c r="M249" s="197"/>
      <c r="N249" s="197"/>
    </row>
    <row r="250" spans="3:14" ht="17.25">
      <c r="C250" s="195"/>
      <c r="D250" s="196"/>
      <c r="E250" s="197"/>
      <c r="F250" s="198"/>
      <c r="G250" s="198"/>
      <c r="H250" s="197"/>
      <c r="I250" s="197"/>
      <c r="J250" s="197"/>
      <c r="K250" s="197"/>
      <c r="L250" s="197"/>
      <c r="M250" s="197"/>
      <c r="N250" s="197"/>
    </row>
    <row r="251" spans="3:14" ht="17.25">
      <c r="C251" s="195"/>
      <c r="D251" s="196"/>
      <c r="E251" s="197"/>
      <c r="F251" s="198"/>
      <c r="G251" s="198"/>
      <c r="H251" s="197"/>
      <c r="I251" s="197"/>
      <c r="J251" s="197"/>
      <c r="K251" s="197"/>
      <c r="L251" s="197"/>
      <c r="M251" s="197"/>
      <c r="N251" s="197"/>
    </row>
    <row r="252" spans="3:14" ht="17.25">
      <c r="C252" s="195"/>
      <c r="D252" s="196"/>
      <c r="E252" s="197"/>
      <c r="F252" s="198"/>
      <c r="G252" s="198"/>
      <c r="H252" s="197"/>
      <c r="I252" s="197"/>
      <c r="J252" s="197"/>
      <c r="K252" s="197"/>
      <c r="L252" s="197"/>
      <c r="M252" s="197"/>
      <c r="N252" s="197"/>
    </row>
    <row r="253" spans="3:14" ht="17.25">
      <c r="C253" s="195"/>
      <c r="D253" s="196"/>
      <c r="E253" s="197"/>
      <c r="F253" s="198"/>
      <c r="G253" s="198"/>
      <c r="H253" s="197"/>
      <c r="I253" s="197"/>
      <c r="J253" s="197"/>
      <c r="K253" s="197"/>
      <c r="L253" s="197"/>
      <c r="M253" s="197"/>
      <c r="N253" s="197"/>
    </row>
    <row r="254" spans="3:14" ht="17.25">
      <c r="C254" s="195"/>
      <c r="D254" s="196"/>
      <c r="E254" s="197"/>
      <c r="F254" s="198"/>
      <c r="G254" s="198"/>
      <c r="H254" s="197"/>
      <c r="I254" s="197"/>
      <c r="J254" s="197"/>
      <c r="K254" s="197"/>
      <c r="L254" s="197"/>
      <c r="M254" s="197"/>
      <c r="N254" s="197"/>
    </row>
    <row r="255" spans="3:14" ht="17.25">
      <c r="C255" s="195"/>
      <c r="D255" s="196"/>
      <c r="E255" s="197"/>
      <c r="F255" s="198"/>
      <c r="G255" s="198"/>
      <c r="H255" s="197"/>
      <c r="I255" s="197"/>
      <c r="J255" s="197"/>
      <c r="K255" s="197"/>
      <c r="L255" s="197"/>
      <c r="M255" s="197"/>
      <c r="N255" s="197"/>
    </row>
    <row r="256" spans="3:14" ht="17.25">
      <c r="C256" s="195"/>
      <c r="D256" s="196"/>
      <c r="E256" s="197"/>
      <c r="F256" s="198"/>
      <c r="G256" s="198"/>
      <c r="H256" s="197"/>
      <c r="I256" s="197"/>
      <c r="J256" s="197"/>
      <c r="K256" s="197"/>
      <c r="L256" s="197"/>
      <c r="M256" s="197"/>
      <c r="N256" s="197"/>
    </row>
    <row r="257" spans="3:14" ht="17.25">
      <c r="C257" s="195"/>
      <c r="D257" s="196"/>
      <c r="E257" s="197"/>
      <c r="F257" s="198"/>
      <c r="G257" s="198"/>
      <c r="H257" s="197"/>
      <c r="I257" s="197"/>
      <c r="J257" s="197"/>
      <c r="K257" s="197"/>
      <c r="L257" s="197"/>
      <c r="M257" s="197"/>
      <c r="N257" s="197"/>
    </row>
    <row r="258" spans="3:14" ht="17.25">
      <c r="C258" s="195"/>
      <c r="D258" s="196"/>
      <c r="E258" s="197"/>
      <c r="F258" s="198"/>
      <c r="G258" s="198"/>
      <c r="H258" s="197"/>
      <c r="I258" s="197"/>
      <c r="J258" s="197"/>
      <c r="K258" s="197"/>
      <c r="L258" s="197"/>
      <c r="M258" s="197"/>
      <c r="N258" s="197"/>
    </row>
    <row r="259" spans="3:14" ht="17.25">
      <c r="C259" s="195"/>
      <c r="D259" s="196"/>
      <c r="E259" s="197"/>
      <c r="F259" s="198"/>
      <c r="G259" s="198"/>
      <c r="H259" s="197"/>
      <c r="I259" s="197"/>
      <c r="J259" s="197"/>
      <c r="K259" s="197"/>
      <c r="L259" s="197"/>
      <c r="M259" s="197"/>
      <c r="N259" s="197"/>
    </row>
    <row r="260" spans="3:14" ht="17.25">
      <c r="C260" s="195"/>
      <c r="D260" s="196"/>
      <c r="E260" s="197"/>
      <c r="F260" s="198"/>
      <c r="G260" s="198"/>
      <c r="H260" s="197"/>
      <c r="I260" s="197"/>
      <c r="J260" s="197"/>
      <c r="K260" s="197"/>
      <c r="L260" s="197"/>
      <c r="M260" s="197"/>
      <c r="N260" s="197"/>
    </row>
    <row r="261" spans="3:14" ht="17.25">
      <c r="C261" s="195"/>
      <c r="D261" s="196"/>
      <c r="E261" s="197"/>
      <c r="F261" s="198"/>
      <c r="G261" s="198"/>
      <c r="H261" s="197"/>
      <c r="I261" s="197"/>
      <c r="J261" s="197"/>
      <c r="K261" s="197"/>
      <c r="L261" s="197"/>
      <c r="M261" s="197"/>
      <c r="N261" s="197"/>
    </row>
    <row r="262" spans="3:14" ht="17.25">
      <c r="C262" s="195"/>
      <c r="D262" s="196"/>
      <c r="E262" s="197"/>
      <c r="F262" s="198"/>
      <c r="G262" s="198"/>
      <c r="H262" s="197"/>
      <c r="I262" s="197"/>
      <c r="J262" s="197"/>
      <c r="K262" s="197"/>
      <c r="L262" s="197"/>
      <c r="M262" s="197"/>
      <c r="N262" s="197"/>
    </row>
    <row r="263" spans="3:14" ht="17.25">
      <c r="C263" s="195"/>
      <c r="D263" s="196"/>
      <c r="E263" s="197"/>
      <c r="F263" s="198"/>
      <c r="G263" s="198"/>
      <c r="H263" s="197"/>
      <c r="I263" s="197"/>
      <c r="J263" s="197"/>
      <c r="K263" s="197"/>
      <c r="L263" s="197"/>
      <c r="M263" s="197"/>
      <c r="N263" s="197"/>
    </row>
    <row r="264" spans="3:14" ht="17.25">
      <c r="C264" s="195"/>
      <c r="D264" s="196"/>
      <c r="E264" s="197"/>
      <c r="F264" s="198"/>
      <c r="G264" s="198"/>
      <c r="H264" s="197"/>
      <c r="I264" s="197"/>
      <c r="J264" s="197"/>
      <c r="K264" s="197"/>
      <c r="L264" s="197"/>
      <c r="M264" s="197"/>
      <c r="N264" s="197"/>
    </row>
    <row r="265" spans="3:14" ht="17.25">
      <c r="C265" s="195"/>
      <c r="D265" s="196"/>
      <c r="E265" s="197"/>
      <c r="F265" s="198"/>
      <c r="G265" s="198"/>
      <c r="H265" s="197"/>
      <c r="I265" s="197"/>
      <c r="J265" s="197"/>
      <c r="K265" s="197"/>
      <c r="L265" s="197"/>
      <c r="M265" s="197"/>
      <c r="N265" s="197"/>
    </row>
    <row r="266" spans="3:14" ht="17.25">
      <c r="C266" s="195"/>
      <c r="D266" s="196"/>
      <c r="E266" s="197"/>
      <c r="F266" s="198"/>
      <c r="G266" s="198"/>
      <c r="H266" s="197"/>
      <c r="I266" s="197"/>
      <c r="J266" s="197"/>
      <c r="K266" s="197"/>
      <c r="L266" s="197"/>
      <c r="M266" s="197"/>
      <c r="N266" s="197"/>
    </row>
    <row r="267" spans="3:14" ht="17.25">
      <c r="C267" s="195"/>
      <c r="D267" s="196"/>
      <c r="E267" s="197"/>
      <c r="F267" s="198"/>
      <c r="G267" s="198"/>
      <c r="H267" s="197"/>
      <c r="I267" s="197"/>
      <c r="J267" s="197"/>
      <c r="K267" s="197"/>
      <c r="L267" s="197"/>
      <c r="M267" s="197"/>
      <c r="N267" s="197"/>
    </row>
    <row r="268" spans="3:14" ht="17.25">
      <c r="C268" s="195"/>
      <c r="D268" s="196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</row>
    <row r="269" spans="3:14" ht="17.25">
      <c r="C269" s="195"/>
      <c r="D269" s="196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</row>
    <row r="270" spans="3:14" ht="17.25">
      <c r="C270" s="195"/>
      <c r="D270" s="196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</row>
    <row r="271" spans="3:14" ht="17.25">
      <c r="C271" s="195"/>
      <c r="D271" s="196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</row>
    <row r="272" spans="3:14" ht="17.25">
      <c r="C272" s="195"/>
      <c r="D272" s="196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</row>
    <row r="273" spans="3:14" ht="17.25">
      <c r="C273" s="195"/>
      <c r="D273" s="196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3:14" ht="17.25">
      <c r="C274" s="195"/>
      <c r="D274" s="196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</row>
    <row r="275" spans="3:14" ht="17.25">
      <c r="C275" s="195"/>
      <c r="D275" s="196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</row>
    <row r="276" spans="3:14" ht="17.25">
      <c r="C276" s="195"/>
      <c r="D276" s="196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</row>
    <row r="277" spans="3:14" ht="17.25">
      <c r="C277" s="195"/>
      <c r="D277" s="196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</row>
    <row r="278" spans="3:14" ht="17.25">
      <c r="C278" s="195"/>
      <c r="D278" s="196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</row>
    <row r="279" spans="3:14" ht="17.25">
      <c r="C279" s="195"/>
      <c r="D279" s="196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</row>
    <row r="280" spans="3:14" ht="17.25">
      <c r="C280" s="195"/>
      <c r="D280" s="196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</row>
    <row r="281" spans="3:14" ht="17.25">
      <c r="C281" s="195"/>
      <c r="D281" s="196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</row>
    <row r="282" spans="3:14" ht="17.25">
      <c r="C282" s="195"/>
      <c r="D282" s="196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3:14" ht="17.25">
      <c r="C283" s="195"/>
      <c r="D283" s="196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</row>
    <row r="284" spans="3:14" ht="17.25">
      <c r="C284" s="195"/>
      <c r="D284" s="196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</row>
    <row r="285" spans="3:14" ht="17.25">
      <c r="C285" s="195"/>
      <c r="D285" s="196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</row>
    <row r="286" spans="3:14" ht="17.25">
      <c r="C286" s="195"/>
      <c r="D286" s="196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</row>
    <row r="287" spans="3:14" ht="17.25">
      <c r="C287" s="195"/>
      <c r="D287" s="196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</row>
    <row r="288" spans="3:14" ht="17.25">
      <c r="C288" s="195"/>
      <c r="D288" s="196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</row>
    <row r="289" spans="3:14" ht="17.25">
      <c r="C289" s="195"/>
      <c r="D289" s="196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</row>
    <row r="290" spans="3:14" ht="17.25">
      <c r="C290" s="195"/>
      <c r="D290" s="196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</row>
    <row r="291" spans="3:14" ht="17.25">
      <c r="C291" s="195"/>
      <c r="D291" s="196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</row>
    <row r="292" spans="3:14" ht="17.25">
      <c r="C292" s="195"/>
      <c r="D292" s="196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3:14" ht="17.25">
      <c r="C293" s="195"/>
      <c r="D293" s="196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3:14" ht="17.25">
      <c r="C294" s="195"/>
      <c r="D294" s="196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3:14" ht="17.25">
      <c r="C295" s="195"/>
      <c r="D295" s="196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  <row r="296" spans="3:14" ht="17.25">
      <c r="C296" s="195"/>
      <c r="D296" s="196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</row>
    <row r="297" spans="3:14" ht="17.25">
      <c r="C297" s="195"/>
      <c r="D297" s="196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</row>
    <row r="298" spans="3:14" ht="17.25">
      <c r="C298" s="195"/>
      <c r="D298" s="196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</row>
    <row r="299" spans="3:14" ht="17.25">
      <c r="C299" s="195"/>
      <c r="D299" s="196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</row>
    <row r="300" spans="3:14" ht="17.25">
      <c r="C300" s="195"/>
      <c r="D300" s="196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</row>
    <row r="301" spans="3:14" ht="17.25">
      <c r="C301" s="195"/>
      <c r="D301" s="196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</row>
    <row r="302" spans="3:14" ht="17.25">
      <c r="C302" s="195"/>
      <c r="D302" s="196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</row>
    <row r="303" spans="3:14" ht="17.25">
      <c r="C303" s="195"/>
      <c r="D303" s="196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</row>
    <row r="304" spans="3:14" ht="17.25">
      <c r="C304" s="195"/>
      <c r="D304" s="196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</row>
    <row r="305" spans="3:14" ht="17.25">
      <c r="C305" s="195"/>
      <c r="D305" s="196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</row>
    <row r="306" spans="3:14" ht="17.25">
      <c r="C306" s="195"/>
      <c r="D306" s="196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</row>
    <row r="307" spans="3:14" ht="17.25">
      <c r="C307" s="195"/>
      <c r="D307" s="196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</row>
    <row r="308" spans="3:14" ht="17.25">
      <c r="C308" s="195"/>
      <c r="D308" s="196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</row>
    <row r="309" spans="3:14" ht="17.25">
      <c r="C309" s="195"/>
      <c r="D309" s="196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</row>
    <row r="310" spans="3:14" ht="17.25">
      <c r="C310" s="195"/>
      <c r="D310" s="196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</row>
    <row r="311" spans="3:14" ht="17.25">
      <c r="C311" s="195"/>
      <c r="D311" s="196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</row>
    <row r="312" spans="3:14" ht="17.25">
      <c r="C312" s="195"/>
      <c r="D312" s="196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</row>
    <row r="313" spans="3:14" ht="17.25">
      <c r="C313" s="195"/>
      <c r="D313" s="196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</row>
    <row r="314" spans="3:14" ht="17.25">
      <c r="C314" s="195"/>
      <c r="D314" s="196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</row>
    <row r="315" spans="3:14" ht="17.25">
      <c r="C315" s="195"/>
      <c r="D315" s="196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</row>
    <row r="316" spans="3:14" ht="17.25">
      <c r="C316" s="195"/>
      <c r="D316" s="196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  <row r="317" spans="3:14" ht="17.25">
      <c r="C317" s="195"/>
      <c r="D317" s="196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</row>
    <row r="318" spans="3:14" ht="17.25">
      <c r="C318" s="195"/>
      <c r="D318" s="196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</row>
    <row r="319" spans="3:14" ht="17.25">
      <c r="C319" s="195"/>
      <c r="D319" s="196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</row>
    <row r="320" spans="3:14" ht="17.25">
      <c r="C320" s="195"/>
      <c r="D320" s="196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</row>
    <row r="321" spans="3:14" ht="17.25">
      <c r="C321" s="195"/>
      <c r="D321" s="196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</row>
    <row r="322" spans="3:14" ht="17.25">
      <c r="C322" s="195"/>
      <c r="D322" s="196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</row>
    <row r="323" spans="3:14" ht="17.25">
      <c r="C323" s="195"/>
      <c r="D323" s="196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</row>
    <row r="324" spans="3:14" ht="17.25">
      <c r="C324" s="195"/>
      <c r="D324" s="196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</row>
    <row r="325" spans="3:14" ht="17.25">
      <c r="C325" s="195"/>
      <c r="D325" s="196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</row>
    <row r="326" spans="3:14" ht="17.25">
      <c r="C326" s="195"/>
      <c r="D326" s="196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</row>
    <row r="327" spans="3:14" ht="17.25">
      <c r="C327" s="195"/>
      <c r="D327" s="196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</row>
    <row r="328" spans="3:14" ht="17.25">
      <c r="C328" s="195"/>
      <c r="D328" s="196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</row>
    <row r="329" spans="3:14" ht="17.25">
      <c r="C329" s="195"/>
      <c r="D329" s="196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</row>
    <row r="330" spans="3:14" ht="17.25">
      <c r="C330" s="195"/>
      <c r="D330" s="196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</row>
    <row r="331" spans="3:14" ht="17.25">
      <c r="C331" s="195"/>
      <c r="D331" s="196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</row>
    <row r="332" spans="3:14" ht="17.25">
      <c r="C332" s="195"/>
      <c r="D332" s="196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</row>
    <row r="333" spans="3:14" ht="17.25">
      <c r="C333" s="195"/>
      <c r="D333" s="196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</row>
    <row r="334" spans="3:14" ht="17.25">
      <c r="C334" s="195"/>
      <c r="D334" s="196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</row>
    <row r="335" spans="3:14" ht="17.25">
      <c r="C335" s="195"/>
      <c r="D335" s="196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</row>
    <row r="336" spans="3:14" ht="17.25">
      <c r="C336" s="195"/>
      <c r="D336" s="196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</row>
    <row r="337" spans="3:14" ht="17.25">
      <c r="C337" s="195"/>
      <c r="D337" s="196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</row>
    <row r="338" spans="3:14" ht="17.25">
      <c r="C338" s="195"/>
      <c r="D338" s="196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</row>
    <row r="339" spans="3:14" ht="17.25">
      <c r="C339" s="195"/>
      <c r="D339" s="196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</row>
    <row r="340" spans="3:14" ht="17.25">
      <c r="C340" s="195"/>
      <c r="D340" s="196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</row>
    <row r="341" spans="3:14" ht="17.25">
      <c r="C341" s="195"/>
      <c r="D341" s="196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</row>
    <row r="342" spans="3:14" ht="17.25">
      <c r="C342" s="195"/>
      <c r="D342" s="196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</row>
    <row r="343" spans="3:14" ht="17.25">
      <c r="C343" s="195"/>
      <c r="D343" s="196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</row>
    <row r="344" spans="3:14" ht="17.25">
      <c r="C344" s="195"/>
      <c r="D344" s="196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</row>
    <row r="345" spans="3:14" ht="17.25">
      <c r="C345" s="195"/>
      <c r="D345" s="196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</row>
    <row r="346" spans="3:14" ht="17.25">
      <c r="C346" s="195"/>
      <c r="D346" s="196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</row>
    <row r="347" spans="3:14" ht="17.25">
      <c r="C347" s="195"/>
      <c r="D347" s="196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</row>
    <row r="348" spans="3:14" ht="17.25">
      <c r="C348" s="195"/>
      <c r="D348" s="196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</row>
    <row r="349" spans="3:14" ht="17.25">
      <c r="C349" s="195"/>
      <c r="D349" s="196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</row>
    <row r="350" spans="3:14" ht="17.25">
      <c r="C350" s="195"/>
      <c r="D350" s="196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</row>
    <row r="351" spans="3:14" ht="17.25">
      <c r="C351" s="195"/>
      <c r="D351" s="196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</row>
    <row r="352" spans="3:14" ht="17.25">
      <c r="C352" s="195"/>
      <c r="D352" s="196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</row>
    <row r="353" spans="3:14" ht="17.25">
      <c r="C353" s="195"/>
      <c r="D353" s="196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</row>
    <row r="354" spans="3:14" ht="17.25">
      <c r="C354" s="195"/>
      <c r="D354" s="196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</row>
    <row r="355" spans="3:14" ht="17.25">
      <c r="C355" s="195"/>
      <c r="D355" s="196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</row>
    <row r="356" spans="3:14" ht="17.25">
      <c r="C356" s="195"/>
      <c r="D356" s="196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</row>
    <row r="357" spans="3:14" ht="17.25">
      <c r="C357" s="195"/>
      <c r="D357" s="196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</row>
    <row r="358" spans="3:14" ht="17.25">
      <c r="C358" s="195"/>
      <c r="D358" s="196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</row>
    <row r="359" spans="3:14" ht="17.25">
      <c r="C359" s="195"/>
      <c r="D359" s="196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</row>
    <row r="360" spans="3:14" ht="17.25">
      <c r="C360" s="195"/>
      <c r="D360" s="196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</row>
    <row r="361" spans="3:14" ht="17.25">
      <c r="C361" s="195"/>
      <c r="D361" s="196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</row>
    <row r="362" spans="3:14" ht="17.25">
      <c r="C362" s="195"/>
      <c r="D362" s="196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</row>
    <row r="363" spans="3:14" ht="17.25">
      <c r="C363" s="195"/>
      <c r="D363" s="196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</row>
    <row r="364" spans="3:14" ht="17.25">
      <c r="C364" s="195"/>
      <c r="D364" s="196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</row>
    <row r="365" spans="3:14" ht="17.25">
      <c r="C365" s="195"/>
      <c r="D365" s="196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</row>
    <row r="366" spans="3:14" ht="17.25">
      <c r="C366" s="195"/>
      <c r="D366" s="196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</row>
    <row r="367" spans="3:14" ht="17.25">
      <c r="C367" s="195"/>
      <c r="D367" s="196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</row>
    <row r="368" spans="3:14" ht="17.25">
      <c r="C368" s="195"/>
      <c r="D368" s="196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</row>
    <row r="369" spans="3:14" ht="17.25">
      <c r="C369" s="195"/>
      <c r="D369" s="196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</row>
    <row r="370" spans="3:14" ht="17.25">
      <c r="C370" s="195"/>
      <c r="D370" s="196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</row>
    <row r="371" spans="3:14" ht="17.25">
      <c r="C371" s="195"/>
      <c r="D371" s="196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</row>
    <row r="372" spans="3:14" ht="17.25">
      <c r="C372" s="195"/>
      <c r="D372" s="196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</row>
    <row r="373" spans="3:14" ht="17.25">
      <c r="C373" s="195"/>
      <c r="D373" s="196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</row>
    <row r="374" spans="3:14" ht="17.25">
      <c r="C374" s="195"/>
      <c r="D374" s="196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</row>
    <row r="375" spans="3:14" ht="17.25">
      <c r="C375" s="195"/>
      <c r="D375" s="196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</row>
    <row r="376" spans="3:14" ht="17.25">
      <c r="C376" s="195"/>
      <c r="D376" s="196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</row>
    <row r="377" spans="3:14" ht="17.25">
      <c r="C377" s="195"/>
      <c r="D377" s="196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</row>
    <row r="378" spans="3:14" ht="17.25">
      <c r="C378" s="195"/>
      <c r="D378" s="196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</row>
    <row r="379" spans="3:14" ht="17.25">
      <c r="C379" s="195"/>
      <c r="D379" s="196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</row>
    <row r="380" spans="3:14" ht="17.25">
      <c r="C380" s="195"/>
      <c r="D380" s="196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</row>
    <row r="381" spans="3:14" ht="17.25">
      <c r="C381" s="195"/>
      <c r="D381" s="196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</row>
    <row r="382" spans="3:14" ht="17.25">
      <c r="C382" s="195"/>
      <c r="D382" s="196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</row>
    <row r="383" spans="3:14" ht="17.25">
      <c r="C383" s="195"/>
      <c r="D383" s="196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</row>
    <row r="384" spans="3:14" ht="17.25">
      <c r="C384" s="195"/>
      <c r="D384" s="196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</row>
    <row r="385" spans="3:14" ht="17.25">
      <c r="C385" s="195"/>
      <c r="D385" s="196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</row>
    <row r="386" spans="3:14" ht="17.25">
      <c r="C386" s="195"/>
      <c r="D386" s="196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</row>
    <row r="387" spans="3:14" ht="17.25">
      <c r="C387" s="195"/>
      <c r="D387" s="196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</row>
    <row r="388" spans="3:14" ht="17.25">
      <c r="C388" s="195"/>
      <c r="D388" s="196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</row>
    <row r="389" spans="3:14" ht="17.25">
      <c r="C389" s="195"/>
      <c r="D389" s="196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</row>
    <row r="390" spans="3:14" ht="17.25">
      <c r="C390" s="195"/>
      <c r="D390" s="196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</row>
    <row r="391" spans="3:14" ht="17.25">
      <c r="C391" s="195"/>
      <c r="D391" s="196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</row>
    <row r="392" spans="3:14" ht="17.25">
      <c r="C392" s="195"/>
      <c r="D392" s="196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</row>
    <row r="393" spans="3:14" ht="17.25">
      <c r="C393" s="195"/>
      <c r="D393" s="196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</row>
    <row r="394" spans="3:14" ht="17.25">
      <c r="C394" s="195"/>
      <c r="D394" s="196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</row>
    <row r="395" spans="3:14" ht="17.25">
      <c r="C395" s="195"/>
      <c r="D395" s="196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</row>
    <row r="396" spans="3:14" ht="17.25">
      <c r="C396" s="195"/>
      <c r="D396" s="196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</row>
    <row r="397" spans="3:14" ht="17.25">
      <c r="C397" s="195"/>
      <c r="D397" s="196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</row>
    <row r="398" spans="3:14" ht="17.25">
      <c r="C398" s="195"/>
      <c r="D398" s="196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</row>
    <row r="399" spans="3:14" ht="17.25">
      <c r="C399" s="195"/>
      <c r="D399" s="196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</row>
    <row r="400" spans="3:14" ht="17.25">
      <c r="C400" s="195"/>
      <c r="D400" s="196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</row>
    <row r="401" spans="3:14" ht="17.25">
      <c r="C401" s="195"/>
      <c r="D401" s="196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</row>
    <row r="402" spans="3:14" ht="17.25">
      <c r="C402" s="195"/>
      <c r="D402" s="196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</row>
    <row r="403" spans="3:14" ht="17.25">
      <c r="C403" s="195"/>
      <c r="D403" s="196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</row>
    <row r="404" spans="3:14" ht="17.25">
      <c r="C404" s="195"/>
      <c r="D404" s="196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</row>
    <row r="405" spans="3:14" ht="17.25">
      <c r="C405" s="195"/>
      <c r="D405" s="196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</row>
    <row r="406" spans="3:14" ht="17.25">
      <c r="C406" s="195"/>
      <c r="D406" s="196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</row>
    <row r="407" spans="3:14" ht="17.25">
      <c r="C407" s="195"/>
      <c r="D407" s="196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</row>
    <row r="408" spans="3:14" ht="17.25">
      <c r="C408" s="195"/>
      <c r="D408" s="196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</row>
    <row r="409" spans="3:14" ht="17.25">
      <c r="C409" s="195"/>
      <c r="D409" s="196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</row>
    <row r="410" spans="3:14" ht="17.25">
      <c r="C410" s="195"/>
      <c r="D410" s="196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</row>
    <row r="411" spans="3:14" ht="17.25">
      <c r="C411" s="195"/>
      <c r="D411" s="196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</row>
    <row r="412" spans="3:14" ht="17.25">
      <c r="C412" s="195"/>
      <c r="D412" s="196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</row>
    <row r="413" spans="3:14" ht="17.25">
      <c r="C413" s="195"/>
      <c r="D413" s="196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</row>
    <row r="414" spans="3:14" ht="17.25">
      <c r="C414" s="195"/>
      <c r="D414" s="196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</row>
    <row r="415" spans="3:14" ht="17.25">
      <c r="C415" s="195"/>
      <c r="D415" s="196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</row>
    <row r="416" spans="3:14" ht="17.25">
      <c r="C416" s="195"/>
      <c r="D416" s="196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</row>
    <row r="417" spans="3:14" ht="17.25">
      <c r="C417" s="195"/>
      <c r="D417" s="196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</row>
    <row r="418" spans="3:14" ht="17.25">
      <c r="C418" s="195"/>
      <c r="D418" s="196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</row>
    <row r="419" spans="3:14" ht="17.25">
      <c r="C419" s="195"/>
      <c r="D419" s="196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</row>
    <row r="420" spans="3:14" ht="17.25">
      <c r="C420" s="195"/>
      <c r="D420" s="196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</row>
    <row r="421" spans="3:14" ht="17.25">
      <c r="C421" s="195"/>
      <c r="D421" s="196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</row>
    <row r="422" spans="3:14" ht="17.25">
      <c r="C422" s="195"/>
      <c r="D422" s="196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</row>
    <row r="423" spans="3:14" ht="17.25">
      <c r="C423" s="195"/>
      <c r="D423" s="196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</row>
    <row r="424" spans="3:14" ht="17.25">
      <c r="C424" s="195"/>
      <c r="D424" s="196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</row>
    <row r="425" spans="3:14" ht="17.25">
      <c r="C425" s="195"/>
      <c r="D425" s="196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</row>
    <row r="426" spans="3:14" ht="17.25">
      <c r="C426" s="195"/>
      <c r="D426" s="196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</row>
    <row r="427" spans="3:14" ht="17.25">
      <c r="C427" s="195"/>
      <c r="D427" s="196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</row>
    <row r="428" spans="3:14" ht="17.25">
      <c r="C428" s="195"/>
      <c r="D428" s="196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</row>
    <row r="429" spans="3:14" ht="17.25">
      <c r="C429" s="195"/>
      <c r="D429" s="196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</row>
    <row r="430" spans="3:14" ht="17.25">
      <c r="C430" s="195"/>
      <c r="D430" s="196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</row>
    <row r="431" spans="3:14" ht="17.25">
      <c r="C431" s="195"/>
      <c r="D431" s="196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</row>
    <row r="432" spans="3:14" ht="17.25">
      <c r="C432" s="195"/>
      <c r="D432" s="196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</row>
    <row r="433" spans="3:14" ht="17.25">
      <c r="C433" s="195"/>
      <c r="D433" s="196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</row>
    <row r="434" spans="3:14" ht="17.25">
      <c r="C434" s="195"/>
      <c r="D434" s="196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</row>
    <row r="435" spans="3:14" ht="17.25">
      <c r="C435" s="195"/>
      <c r="D435" s="196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</row>
    <row r="436" spans="3:14" ht="17.25">
      <c r="C436" s="195"/>
      <c r="D436" s="196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</row>
    <row r="437" spans="3:14" ht="17.25">
      <c r="C437" s="195"/>
      <c r="D437" s="196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</row>
    <row r="438" spans="3:14" ht="17.25">
      <c r="C438" s="195"/>
      <c r="D438" s="196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</row>
    <row r="439" spans="3:14" ht="17.25">
      <c r="C439" s="195"/>
      <c r="D439" s="196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</row>
    <row r="440" spans="3:14" ht="17.25">
      <c r="C440" s="195"/>
      <c r="D440" s="196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</row>
    <row r="441" spans="3:14" ht="17.25">
      <c r="C441" s="195"/>
      <c r="D441" s="196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</row>
    <row r="442" spans="3:14" ht="17.25">
      <c r="C442" s="195"/>
      <c r="D442" s="196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</row>
    <row r="443" spans="3:14" ht="17.25">
      <c r="C443" s="195"/>
      <c r="D443" s="196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</row>
    <row r="444" spans="3:14" ht="17.25">
      <c r="C444" s="195"/>
      <c r="D444" s="196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</row>
    <row r="445" spans="3:14" ht="17.25">
      <c r="C445" s="195"/>
      <c r="D445" s="196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</row>
    <row r="446" spans="3:14" ht="17.25">
      <c r="C446" s="195"/>
      <c r="D446" s="196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</row>
    <row r="447" spans="3:14" ht="17.25">
      <c r="C447" s="195"/>
      <c r="D447" s="196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</row>
    <row r="448" spans="3:14" ht="17.25">
      <c r="C448" s="195"/>
      <c r="D448" s="196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</row>
    <row r="449" spans="3:14" ht="17.25">
      <c r="C449" s="195"/>
      <c r="D449" s="196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</row>
    <row r="450" spans="3:14" ht="17.25">
      <c r="C450" s="195"/>
      <c r="D450" s="196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</row>
    <row r="451" spans="3:14" ht="17.25">
      <c r="C451" s="195"/>
      <c r="D451" s="196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</row>
    <row r="452" spans="3:14" ht="17.25">
      <c r="C452" s="195"/>
      <c r="D452" s="196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</row>
    <row r="453" spans="3:14" ht="17.25">
      <c r="C453" s="195"/>
      <c r="D453" s="196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</row>
    <row r="454" spans="3:14" ht="17.25">
      <c r="C454" s="195"/>
      <c r="D454" s="196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</row>
    <row r="455" spans="3:14" ht="17.25">
      <c r="C455" s="195"/>
      <c r="D455" s="196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</row>
    <row r="456" spans="3:14" ht="17.25">
      <c r="C456" s="195"/>
      <c r="D456" s="196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</row>
    <row r="457" spans="3:14" ht="17.25">
      <c r="C457" s="195"/>
      <c r="D457" s="196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</row>
    <row r="458" spans="3:14" ht="17.25">
      <c r="C458" s="195"/>
      <c r="D458" s="196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</row>
    <row r="459" spans="3:14" ht="17.25">
      <c r="C459" s="195"/>
      <c r="D459" s="196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</row>
    <row r="460" spans="3:14" ht="17.25">
      <c r="C460" s="195"/>
      <c r="D460" s="196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</row>
    <row r="461" spans="3:14" ht="17.25">
      <c r="C461" s="195"/>
      <c r="D461" s="196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</row>
    <row r="462" spans="3:14" ht="17.25">
      <c r="C462" s="195"/>
      <c r="D462" s="196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</row>
    <row r="463" spans="3:14" ht="17.25">
      <c r="C463" s="195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</row>
    <row r="464" spans="3:14" ht="17.25">
      <c r="C464" s="195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</row>
    <row r="465" spans="3:14" ht="17.25">
      <c r="C465" s="195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</row>
    <row r="466" spans="3:14" ht="17.25">
      <c r="C466" s="195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</row>
    <row r="467" spans="3:14" ht="17.25">
      <c r="C467" s="195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</row>
    <row r="468" spans="3:14" ht="17.25">
      <c r="C468" s="195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</row>
    <row r="469" spans="3:14" ht="17.25">
      <c r="C469" s="195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</row>
    <row r="470" spans="3:14" ht="17.25">
      <c r="C470" s="195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</row>
    <row r="471" spans="3:14" ht="17.25">
      <c r="C471" s="195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</row>
    <row r="472" spans="3:14" ht="17.25">
      <c r="C472" s="195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</row>
    <row r="473" spans="3:14" ht="17.25">
      <c r="C473" s="195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</row>
    <row r="474" spans="3:14" ht="17.25">
      <c r="C474" s="195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</row>
    <row r="475" spans="3:14" ht="17.25">
      <c r="C475" s="195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</row>
    <row r="476" spans="3:14" ht="17.25">
      <c r="C476" s="195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</row>
    <row r="477" spans="3:14" ht="17.25">
      <c r="C477" s="195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</row>
    <row r="478" spans="3:14" ht="17.25">
      <c r="C478" s="195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</row>
    <row r="479" spans="3:14" ht="17.25">
      <c r="C479" s="195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</row>
    <row r="480" spans="3:14" ht="17.25">
      <c r="C480" s="195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</row>
    <row r="481" spans="3:14" ht="17.25">
      <c r="C481" s="195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</row>
    <row r="482" spans="3:14" ht="17.25">
      <c r="C482" s="195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</row>
    <row r="483" spans="3:14" ht="17.25">
      <c r="C483" s="195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</row>
    <row r="484" spans="3:14" ht="17.25">
      <c r="C484" s="195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</row>
    <row r="485" spans="3:14" ht="17.25">
      <c r="C485" s="195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</row>
    <row r="486" spans="3:14" ht="17.25">
      <c r="C486" s="195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</row>
    <row r="487" spans="3:14" ht="17.25">
      <c r="C487" s="195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</row>
    <row r="488" spans="3:14" ht="17.25">
      <c r="C488" s="195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</row>
    <row r="489" spans="3:14" ht="17.25">
      <c r="C489" s="195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</row>
    <row r="490" spans="3:14" ht="17.25">
      <c r="C490" s="195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</row>
    <row r="491" spans="3:14" ht="17.25">
      <c r="C491" s="195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</row>
    <row r="492" spans="3:14" ht="17.25">
      <c r="C492" s="195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</row>
    <row r="493" spans="3:14" ht="17.25">
      <c r="C493" s="195"/>
      <c r="D493" s="197"/>
      <c r="E493" s="197"/>
      <c r="F493" s="197"/>
      <c r="G493" s="197"/>
      <c r="H493" s="197"/>
      <c r="I493" s="197"/>
      <c r="J493" s="197"/>
      <c r="K493" s="197"/>
      <c r="L493" s="197"/>
      <c r="M493" s="197"/>
      <c r="N493" s="197"/>
    </row>
    <row r="494" spans="3:14" ht="17.25">
      <c r="C494" s="195"/>
      <c r="D494" s="197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</row>
    <row r="495" spans="3:14" ht="17.25">
      <c r="C495" s="195"/>
      <c r="D495" s="197"/>
      <c r="E495" s="197"/>
      <c r="F495" s="197"/>
      <c r="G495" s="197"/>
      <c r="H495" s="197"/>
      <c r="I495" s="197"/>
      <c r="J495" s="197"/>
      <c r="K495" s="197"/>
      <c r="L495" s="197"/>
      <c r="M495" s="197"/>
      <c r="N495" s="197"/>
    </row>
    <row r="496" spans="3:14" ht="17.25">
      <c r="C496" s="195"/>
      <c r="D496" s="197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</row>
    <row r="497" spans="3:14" ht="17.25">
      <c r="C497" s="195"/>
      <c r="D497" s="197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</row>
    <row r="498" spans="3:14" ht="17.25">
      <c r="C498" s="195"/>
      <c r="D498" s="197"/>
      <c r="E498" s="197"/>
      <c r="F498" s="197"/>
      <c r="G498" s="197"/>
      <c r="H498" s="197"/>
      <c r="I498" s="197"/>
      <c r="J498" s="197"/>
      <c r="K498" s="197"/>
      <c r="L498" s="197"/>
      <c r="M498" s="197"/>
      <c r="N498" s="197"/>
    </row>
    <row r="499" spans="3:14" ht="17.25">
      <c r="C499" s="195"/>
      <c r="D499" s="197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</row>
    <row r="500" spans="3:14" ht="17.25">
      <c r="C500" s="195"/>
      <c r="D500" s="197"/>
      <c r="E500" s="197"/>
      <c r="F500" s="197"/>
      <c r="G500" s="197"/>
      <c r="H500" s="197"/>
      <c r="I500" s="197"/>
      <c r="J500" s="197"/>
      <c r="K500" s="197"/>
      <c r="L500" s="197"/>
      <c r="M500" s="197"/>
      <c r="N500" s="197"/>
    </row>
    <row r="501" spans="3:14" ht="17.25">
      <c r="C501" s="195"/>
      <c r="D501" s="197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</row>
    <row r="502" spans="3:14" ht="17.25">
      <c r="C502" s="195"/>
      <c r="D502" s="197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</row>
    <row r="503" spans="3:14" ht="17.25">
      <c r="C503" s="195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</row>
    <row r="504" spans="3:14" ht="17.25">
      <c r="C504" s="195"/>
      <c r="D504" s="197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</row>
    <row r="505" spans="3:14" ht="17.25">
      <c r="C505" s="195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</row>
    <row r="506" spans="3:14" ht="17.25">
      <c r="C506" s="195"/>
      <c r="D506" s="197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</row>
    <row r="507" spans="3:14" ht="17.25">
      <c r="C507" s="195"/>
      <c r="D507" s="197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</row>
    <row r="508" spans="3:14" ht="17.25">
      <c r="C508" s="195"/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</row>
    <row r="509" spans="3:14" ht="17.25">
      <c r="C509" s="195"/>
      <c r="D509" s="197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</row>
    <row r="510" spans="3:14" ht="17.25">
      <c r="C510" s="195"/>
      <c r="D510" s="197"/>
      <c r="E510" s="197"/>
      <c r="F510" s="197"/>
      <c r="G510" s="197"/>
      <c r="H510" s="197"/>
      <c r="I510" s="197"/>
      <c r="J510" s="197"/>
      <c r="K510" s="197"/>
      <c r="L510" s="197"/>
      <c r="M510" s="197"/>
      <c r="N510" s="197"/>
    </row>
    <row r="511" spans="3:14" ht="17.25">
      <c r="C511" s="195"/>
      <c r="D511" s="197"/>
      <c r="E511" s="197"/>
      <c r="F511" s="197"/>
      <c r="G511" s="197"/>
      <c r="H511" s="197"/>
      <c r="I511" s="197"/>
      <c r="J511" s="197"/>
      <c r="K511" s="197"/>
      <c r="L511" s="197"/>
      <c r="M511" s="197"/>
      <c r="N511" s="197"/>
    </row>
    <row r="512" spans="3:14" ht="17.25">
      <c r="C512" s="195"/>
      <c r="D512" s="197"/>
      <c r="E512" s="197"/>
      <c r="F512" s="197"/>
      <c r="G512" s="197"/>
      <c r="H512" s="197"/>
      <c r="I512" s="197"/>
      <c r="J512" s="197"/>
      <c r="K512" s="197"/>
      <c r="L512" s="197"/>
      <c r="M512" s="197"/>
      <c r="N512" s="197"/>
    </row>
    <row r="513" spans="3:14" ht="17.25">
      <c r="C513" s="195"/>
      <c r="D513" s="197"/>
      <c r="E513" s="197"/>
      <c r="F513" s="197"/>
      <c r="G513" s="197"/>
      <c r="H513" s="197"/>
      <c r="I513" s="197"/>
      <c r="J513" s="197"/>
      <c r="K513" s="197"/>
      <c r="L513" s="197"/>
      <c r="M513" s="197"/>
      <c r="N513" s="197"/>
    </row>
    <row r="514" spans="3:14" ht="17.25">
      <c r="C514" s="195"/>
      <c r="D514" s="197"/>
      <c r="E514" s="197"/>
      <c r="F514" s="197"/>
      <c r="G514" s="197"/>
      <c r="H514" s="197"/>
      <c r="I514" s="197"/>
      <c r="J514" s="197"/>
      <c r="K514" s="197"/>
      <c r="L514" s="197"/>
      <c r="M514" s="197"/>
      <c r="N514" s="197"/>
    </row>
    <row r="515" spans="3:14" ht="17.25">
      <c r="C515" s="195"/>
      <c r="D515" s="197"/>
      <c r="E515" s="197"/>
      <c r="F515" s="197"/>
      <c r="G515" s="197"/>
      <c r="H515" s="197"/>
      <c r="I515" s="197"/>
      <c r="J515" s="197"/>
      <c r="K515" s="197"/>
      <c r="L515" s="197"/>
      <c r="M515" s="197"/>
      <c r="N515" s="197"/>
    </row>
    <row r="516" spans="3:14" ht="17.25">
      <c r="C516" s="195"/>
      <c r="D516" s="197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</row>
    <row r="517" spans="3:14" ht="17.25">
      <c r="C517" s="195"/>
      <c r="D517" s="197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</row>
    <row r="518" spans="3:14" ht="17.25">
      <c r="C518" s="195"/>
      <c r="D518" s="197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</row>
    <row r="519" spans="3:14" ht="17.25">
      <c r="C519" s="195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</row>
  </sheetData>
  <mergeCells count="9">
    <mergeCell ref="N2:N3"/>
    <mergeCell ref="A44:E44"/>
    <mergeCell ref="C1:M1"/>
    <mergeCell ref="A2:C4"/>
    <mergeCell ref="D2:G3"/>
    <mergeCell ref="H2:I3"/>
    <mergeCell ref="J2:K3"/>
    <mergeCell ref="L2:M3"/>
    <mergeCell ref="J44:N44"/>
  </mergeCells>
  <phoneticPr fontId="2"/>
  <dataValidations count="1">
    <dataValidation imeMode="off" allowBlank="1" showInputMessage="1" showErrorMessage="1" sqref="A5:B7 A10:B40 D5:D40 F5:N40" xr:uid="{00000000-0002-0000-0200-000000000000}"/>
  </dataValidations>
  <pageMargins left="0.6692913385826772" right="0.39370078740157483" top="0.78740157480314965" bottom="0.19685039370078741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AK59"/>
  <sheetViews>
    <sheetView view="pageBreakPreview" topLeftCell="A7" zoomScaleNormal="100" zoomScaleSheetLayoutView="100" workbookViewId="0">
      <selection activeCell="AG5" sqref="AG5"/>
    </sheetView>
  </sheetViews>
  <sheetFormatPr defaultRowHeight="13.5"/>
  <cols>
    <col min="1" max="2" width="3.375" style="1" customWidth="1"/>
    <col min="3" max="3" width="3.75" style="1" customWidth="1"/>
    <col min="4" max="33" width="3.375" style="1" customWidth="1"/>
    <col min="34" max="34" width="2.375" style="273" customWidth="1"/>
    <col min="35" max="16384" width="9" style="273"/>
  </cols>
  <sheetData>
    <row r="1" spans="1:33">
      <c r="AC1" s="1" t="s">
        <v>99</v>
      </c>
    </row>
    <row r="2" spans="1:33" ht="17.25" customHeight="1">
      <c r="Z2" s="489"/>
      <c r="AA2" s="489"/>
      <c r="AC2" s="2"/>
      <c r="AD2" s="3"/>
      <c r="AE2" s="3"/>
      <c r="AF2" s="3"/>
      <c r="AG2" s="4"/>
    </row>
    <row r="3" spans="1:33" ht="20.100000000000001" customHeight="1" thickBot="1">
      <c r="B3" s="5"/>
      <c r="C3" s="5"/>
      <c r="D3" s="5"/>
      <c r="E3" s="5"/>
      <c r="F3" s="5"/>
      <c r="K3" s="6"/>
      <c r="L3" s="7"/>
      <c r="M3" s="8" t="s">
        <v>0</v>
      </c>
      <c r="N3" s="8"/>
      <c r="O3" s="8"/>
      <c r="P3" s="8"/>
      <c r="Q3" s="8"/>
      <c r="R3" s="8" t="s">
        <v>1</v>
      </c>
      <c r="S3" s="8"/>
      <c r="T3" s="8"/>
      <c r="U3" s="8"/>
      <c r="V3" s="8"/>
      <c r="W3" s="8" t="s">
        <v>2</v>
      </c>
      <c r="X3" s="9"/>
      <c r="Z3" s="489"/>
      <c r="AA3" s="489"/>
      <c r="AC3" s="10"/>
      <c r="AD3" s="11"/>
      <c r="AE3" s="11"/>
      <c r="AF3" s="11"/>
      <c r="AG3" s="12"/>
    </row>
    <row r="4" spans="1:33" ht="20.100000000000001" customHeight="1" thickTop="1">
      <c r="B4" s="5"/>
      <c r="C4" s="5"/>
      <c r="D4" s="5"/>
      <c r="E4" s="5"/>
      <c r="F4" s="5"/>
      <c r="K4" s="6"/>
      <c r="L4" s="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1:33" ht="20.100000000000001" customHeight="1">
      <c r="W5" s="272" t="s">
        <v>104</v>
      </c>
      <c r="X5" s="272" t="s">
        <v>105</v>
      </c>
      <c r="Y5" s="540">
        <v>4</v>
      </c>
      <c r="Z5" s="540"/>
      <c r="AA5" s="272" t="s">
        <v>3</v>
      </c>
      <c r="AB5" s="540">
        <v>10</v>
      </c>
      <c r="AC5" s="540"/>
      <c r="AD5" s="272" t="s">
        <v>4</v>
      </c>
      <c r="AE5" s="540">
        <v>15</v>
      </c>
      <c r="AF5" s="540"/>
      <c r="AG5" s="272" t="s">
        <v>5</v>
      </c>
    </row>
    <row r="6" spans="1:33" ht="20.100000000000001" customHeight="1">
      <c r="B6" s="15"/>
      <c r="C6" s="16"/>
      <c r="D6" s="16"/>
      <c r="AB6" s="272"/>
      <c r="AC6" s="272"/>
      <c r="AD6" s="272"/>
      <c r="AE6" s="272"/>
      <c r="AF6" s="272"/>
      <c r="AG6" s="272"/>
    </row>
    <row r="7" spans="1:33" ht="20.100000000000001" customHeight="1">
      <c r="A7" s="11"/>
      <c r="B7" s="17" t="s">
        <v>6</v>
      </c>
      <c r="C7" s="11"/>
      <c r="D7" s="11"/>
      <c r="E7" s="499" t="s">
        <v>157</v>
      </c>
      <c r="F7" s="499"/>
      <c r="G7" s="499"/>
      <c r="H7" s="499"/>
      <c r="I7" s="499"/>
      <c r="J7" s="499"/>
      <c r="K7" s="499"/>
      <c r="L7" s="499"/>
      <c r="M7" s="499"/>
      <c r="N7" s="18" t="s">
        <v>7</v>
      </c>
      <c r="O7" s="19"/>
      <c r="P7" s="20"/>
      <c r="Q7" s="20"/>
      <c r="R7" s="20"/>
      <c r="S7" s="20"/>
    </row>
    <row r="8" spans="1:33" ht="20.10000000000000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0"/>
      <c r="P8" s="20"/>
      <c r="Q8" s="20"/>
      <c r="R8" s="20"/>
      <c r="S8" s="20"/>
    </row>
    <row r="9" spans="1:33" ht="20.100000000000001" customHeight="1" thickBot="1">
      <c r="A9" s="491" t="s">
        <v>8</v>
      </c>
      <c r="B9" s="492"/>
      <c r="C9" s="492"/>
      <c r="D9" s="492"/>
      <c r="E9" s="492"/>
      <c r="F9" s="492"/>
      <c r="G9" s="492"/>
      <c r="H9" s="492"/>
      <c r="I9" s="492"/>
      <c r="J9" s="492"/>
      <c r="K9" s="21"/>
      <c r="L9" s="21"/>
      <c r="M9" s="21"/>
      <c r="N9" s="20"/>
      <c r="O9" s="20"/>
      <c r="P9" s="20"/>
      <c r="Q9" s="20"/>
    </row>
    <row r="10" spans="1:33" ht="20.100000000000001" customHeight="1">
      <c r="A10" s="492"/>
      <c r="B10" s="492"/>
      <c r="C10" s="492"/>
      <c r="D10" s="492"/>
      <c r="E10" s="492"/>
      <c r="F10" s="492"/>
      <c r="G10" s="492"/>
      <c r="H10" s="492"/>
      <c r="I10" s="492"/>
      <c r="J10" s="492"/>
      <c r="S10" s="493" t="s">
        <v>9</v>
      </c>
      <c r="T10" s="494"/>
      <c r="U10" s="494"/>
      <c r="V10" s="494"/>
      <c r="W10" s="494"/>
      <c r="X10" s="495"/>
      <c r="Y10" s="496" t="s">
        <v>112</v>
      </c>
      <c r="Z10" s="497"/>
      <c r="AA10" s="497"/>
      <c r="AB10" s="22"/>
      <c r="AC10" s="22"/>
      <c r="AD10" s="22"/>
      <c r="AE10" s="22"/>
      <c r="AF10" s="22"/>
      <c r="AG10" s="23"/>
    </row>
    <row r="11" spans="1:33" ht="20.100000000000001" customHeight="1" thickBot="1">
      <c r="S11" s="24"/>
      <c r="T11" s="2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6"/>
    </row>
    <row r="12" spans="1:33" ht="19.5" customHeight="1">
      <c r="A12" s="27"/>
      <c r="B12" s="28" t="s">
        <v>11</v>
      </c>
      <c r="C12" s="28" t="s">
        <v>12</v>
      </c>
      <c r="D12" s="28" t="s">
        <v>13</v>
      </c>
      <c r="E12" s="28" t="s">
        <v>14</v>
      </c>
      <c r="F12" s="29"/>
      <c r="G12" s="479">
        <f>SUM(P28)</f>
        <v>106590</v>
      </c>
      <c r="H12" s="480"/>
      <c r="I12" s="480"/>
      <c r="J12" s="480"/>
      <c r="K12" s="480"/>
      <c r="L12" s="480"/>
      <c r="M12" s="480"/>
      <c r="N12" s="480"/>
      <c r="O12" s="483"/>
      <c r="S12" s="24"/>
      <c r="T12" s="21" t="s">
        <v>15</v>
      </c>
      <c r="U12" s="21"/>
      <c r="V12" s="542" t="s">
        <v>87</v>
      </c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26"/>
    </row>
    <row r="13" spans="1:33" ht="19.5" customHeight="1" thickBot="1">
      <c r="A13" s="30"/>
      <c r="B13" s="486">
        <f>AB5</f>
        <v>10</v>
      </c>
      <c r="C13" s="486"/>
      <c r="D13" s="31" t="s">
        <v>4</v>
      </c>
      <c r="E13" s="31" t="s">
        <v>16</v>
      </c>
      <c r="F13" s="26"/>
      <c r="G13" s="481"/>
      <c r="H13" s="482"/>
      <c r="I13" s="482"/>
      <c r="J13" s="482"/>
      <c r="K13" s="482"/>
      <c r="L13" s="482"/>
      <c r="M13" s="482"/>
      <c r="N13" s="482"/>
      <c r="O13" s="484"/>
      <c r="S13" s="24"/>
      <c r="T13" s="21"/>
      <c r="U13" s="21"/>
      <c r="V13" s="487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26"/>
    </row>
    <row r="14" spans="1:33" ht="20.100000000000001" customHeight="1">
      <c r="A14" s="32"/>
      <c r="B14" s="33"/>
      <c r="C14" s="33"/>
      <c r="D14" s="33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21"/>
      <c r="Q14" s="21"/>
      <c r="S14" s="24"/>
      <c r="T14" s="21" t="s">
        <v>17</v>
      </c>
      <c r="U14" s="21"/>
      <c r="V14" s="543" t="s">
        <v>88</v>
      </c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26"/>
    </row>
    <row r="15" spans="1:33" ht="20.100000000000001" customHeight="1" thickBot="1">
      <c r="P15" s="21"/>
      <c r="Q15" s="21"/>
      <c r="S15" s="24"/>
      <c r="T15" s="21"/>
      <c r="U15" s="21"/>
      <c r="V15" s="498" t="s">
        <v>97</v>
      </c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26"/>
    </row>
    <row r="16" spans="1:33" ht="19.5" customHeight="1" thickBot="1">
      <c r="A16" s="473" t="s">
        <v>18</v>
      </c>
      <c r="B16" s="474"/>
      <c r="C16" s="474"/>
      <c r="D16" s="474"/>
      <c r="E16" s="474"/>
      <c r="F16" s="475"/>
      <c r="G16" s="36"/>
      <c r="H16" s="545" t="s">
        <v>155</v>
      </c>
      <c r="I16" s="545"/>
      <c r="J16" s="545"/>
      <c r="K16" s="545"/>
      <c r="L16" s="545"/>
      <c r="M16" s="545"/>
      <c r="N16" s="545"/>
      <c r="O16" s="37"/>
      <c r="P16" s="269"/>
      <c r="Q16" s="269"/>
      <c r="R16" s="268"/>
      <c r="S16" s="38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</row>
    <row r="17" spans="1:35" ht="19.5" customHeight="1" thickBot="1">
      <c r="A17" s="473" t="s">
        <v>19</v>
      </c>
      <c r="B17" s="474"/>
      <c r="C17" s="474"/>
      <c r="D17" s="474"/>
      <c r="E17" s="474"/>
      <c r="F17" s="475"/>
      <c r="G17" s="36"/>
      <c r="H17" s="546" t="s">
        <v>148</v>
      </c>
      <c r="I17" s="546"/>
      <c r="J17" s="546"/>
      <c r="K17" s="546"/>
      <c r="L17" s="546"/>
      <c r="M17" s="546"/>
      <c r="N17" s="546"/>
      <c r="O17" s="37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</row>
    <row r="18" spans="1:35" ht="19.5" customHeight="1" thickBot="1">
      <c r="A18" s="473" t="s">
        <v>20</v>
      </c>
      <c r="B18" s="474"/>
      <c r="C18" s="474"/>
      <c r="D18" s="474"/>
      <c r="E18" s="474"/>
      <c r="F18" s="475"/>
      <c r="G18" s="41"/>
      <c r="H18" s="541" t="s">
        <v>145</v>
      </c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42"/>
    </row>
    <row r="19" spans="1:35" ht="20.100000000000001" customHeight="1" thickBot="1">
      <c r="A19" s="43"/>
      <c r="B19" s="43"/>
      <c r="C19" s="43"/>
      <c r="D19" s="43"/>
      <c r="E19" s="43"/>
      <c r="F19" s="43"/>
      <c r="G19" s="21"/>
      <c r="H19" s="21"/>
      <c r="I19" s="21"/>
      <c r="J19" s="21"/>
      <c r="K19" s="21"/>
      <c r="L19" s="21"/>
      <c r="M19" s="21"/>
      <c r="N19" s="21"/>
      <c r="O19" s="21"/>
      <c r="P19" s="44"/>
      <c r="Q19" s="21"/>
      <c r="R19" s="21"/>
      <c r="S19" s="21"/>
      <c r="T19" s="21"/>
      <c r="U19" s="44"/>
      <c r="V19" s="44"/>
      <c r="W19" s="44"/>
      <c r="X19" s="44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5" s="49" customFormat="1" ht="19.5" customHeight="1" thickBot="1">
      <c r="A20" s="463" t="s">
        <v>21</v>
      </c>
      <c r="B20" s="464"/>
      <c r="C20" s="464"/>
      <c r="D20" s="464"/>
      <c r="E20" s="464"/>
      <c r="F20" s="465"/>
      <c r="G20" s="270"/>
      <c r="H20" s="270"/>
      <c r="I20" s="466" t="s">
        <v>22</v>
      </c>
      <c r="J20" s="466"/>
      <c r="K20" s="466"/>
      <c r="L20" s="466"/>
      <c r="M20" s="466"/>
      <c r="N20" s="45"/>
      <c r="O20" s="45"/>
      <c r="P20" s="46"/>
      <c r="Q20" s="45"/>
      <c r="R20" s="466" t="s">
        <v>23</v>
      </c>
      <c r="S20" s="466"/>
      <c r="T20" s="466"/>
      <c r="U20" s="466"/>
      <c r="V20" s="466"/>
      <c r="W20" s="270"/>
      <c r="X20" s="47"/>
      <c r="Y20" s="45"/>
      <c r="Z20" s="45"/>
      <c r="AA20" s="466" t="s">
        <v>24</v>
      </c>
      <c r="AB20" s="466"/>
      <c r="AC20" s="466"/>
      <c r="AD20" s="466"/>
      <c r="AE20" s="466"/>
      <c r="AF20" s="45"/>
      <c r="AG20" s="48"/>
    </row>
    <row r="21" spans="1:35" s="49" customFormat="1" ht="24" customHeight="1">
      <c r="A21" s="467" t="s">
        <v>113</v>
      </c>
      <c r="B21" s="50"/>
      <c r="C21" s="469" t="s">
        <v>26</v>
      </c>
      <c r="D21" s="470"/>
      <c r="E21" s="470"/>
      <c r="F21" s="51"/>
      <c r="G21" s="547">
        <f>'総括表 (記入方法) '!G32</f>
        <v>64000</v>
      </c>
      <c r="H21" s="548"/>
      <c r="I21" s="548"/>
      <c r="J21" s="548"/>
      <c r="K21" s="548"/>
      <c r="L21" s="548"/>
      <c r="M21" s="548"/>
      <c r="N21" s="548"/>
      <c r="O21" s="224"/>
      <c r="P21" s="547">
        <f>'総括表 (記入方法) '!G33</f>
        <v>70000</v>
      </c>
      <c r="Q21" s="548"/>
      <c r="R21" s="548"/>
      <c r="S21" s="548"/>
      <c r="T21" s="548"/>
      <c r="U21" s="548"/>
      <c r="V21" s="548"/>
      <c r="W21" s="548"/>
      <c r="X21" s="224"/>
      <c r="Y21" s="547">
        <f>SUM(G21,P21)</f>
        <v>134000</v>
      </c>
      <c r="Z21" s="548"/>
      <c r="AA21" s="548"/>
      <c r="AB21" s="548"/>
      <c r="AC21" s="548"/>
      <c r="AD21" s="548"/>
      <c r="AE21" s="548"/>
      <c r="AF21" s="548"/>
      <c r="AG21" s="53"/>
      <c r="AI21" s="54"/>
    </row>
    <row r="22" spans="1:35" s="49" customFormat="1" ht="24" customHeight="1">
      <c r="A22" s="423"/>
      <c r="B22" s="55"/>
      <c r="C22" s="446" t="s">
        <v>27</v>
      </c>
      <c r="D22" s="446"/>
      <c r="E22" s="446"/>
      <c r="F22" s="56"/>
      <c r="G22" s="549">
        <f>INT(G21*10%)</f>
        <v>6400</v>
      </c>
      <c r="H22" s="550"/>
      <c r="I22" s="550"/>
      <c r="J22" s="550"/>
      <c r="K22" s="550"/>
      <c r="L22" s="550"/>
      <c r="M22" s="550"/>
      <c r="N22" s="550"/>
      <c r="O22" s="225"/>
      <c r="P22" s="549">
        <f>INT(P21*10%)</f>
        <v>7000</v>
      </c>
      <c r="Q22" s="550"/>
      <c r="R22" s="550"/>
      <c r="S22" s="550"/>
      <c r="T22" s="550"/>
      <c r="U22" s="550"/>
      <c r="V22" s="550"/>
      <c r="W22" s="550"/>
      <c r="X22" s="225"/>
      <c r="Y22" s="549">
        <f>SUM(G22,P22)</f>
        <v>13400</v>
      </c>
      <c r="Z22" s="550"/>
      <c r="AA22" s="550"/>
      <c r="AB22" s="550"/>
      <c r="AC22" s="550"/>
      <c r="AD22" s="550"/>
      <c r="AE22" s="550"/>
      <c r="AF22" s="550"/>
      <c r="AG22" s="58"/>
    </row>
    <row r="23" spans="1:35" s="49" customFormat="1" ht="24" customHeight="1" thickBot="1">
      <c r="A23" s="468"/>
      <c r="B23" s="59"/>
      <c r="C23" s="460" t="s">
        <v>28</v>
      </c>
      <c r="D23" s="460"/>
      <c r="E23" s="460"/>
      <c r="F23" s="60"/>
      <c r="G23" s="551">
        <f>SUM(G21:N22)</f>
        <v>70400</v>
      </c>
      <c r="H23" s="552"/>
      <c r="I23" s="552"/>
      <c r="J23" s="552"/>
      <c r="K23" s="552"/>
      <c r="L23" s="552"/>
      <c r="M23" s="552"/>
      <c r="N23" s="552"/>
      <c r="O23" s="226"/>
      <c r="P23" s="551">
        <f>SUM(P21:W22)</f>
        <v>77000</v>
      </c>
      <c r="Q23" s="552"/>
      <c r="R23" s="552"/>
      <c r="S23" s="552"/>
      <c r="T23" s="552"/>
      <c r="U23" s="552"/>
      <c r="V23" s="552"/>
      <c r="W23" s="552"/>
      <c r="X23" s="226"/>
      <c r="Y23" s="551">
        <f>SUM(Y21:AF22)</f>
        <v>147400</v>
      </c>
      <c r="Z23" s="552"/>
      <c r="AA23" s="552"/>
      <c r="AB23" s="552"/>
      <c r="AC23" s="552"/>
      <c r="AD23" s="552"/>
      <c r="AE23" s="552"/>
      <c r="AF23" s="552"/>
      <c r="AG23" s="62"/>
    </row>
    <row r="24" spans="1:35" s="49" customFormat="1" ht="24" customHeight="1" thickTop="1">
      <c r="A24" s="271" t="s">
        <v>114</v>
      </c>
      <c r="B24" s="63"/>
      <c r="C24" s="425" t="s">
        <v>30</v>
      </c>
      <c r="D24" s="426"/>
      <c r="E24" s="426"/>
      <c r="F24" s="64"/>
      <c r="G24" s="454">
        <f>'総括表 (記入方法) '!I35</f>
        <v>32000</v>
      </c>
      <c r="H24" s="455"/>
      <c r="I24" s="455"/>
      <c r="J24" s="455"/>
      <c r="K24" s="455"/>
      <c r="L24" s="455"/>
      <c r="M24" s="455"/>
      <c r="N24" s="455"/>
      <c r="O24" s="65"/>
      <c r="P24" s="454">
        <f>SUM('総括表 (記入方法) '!K35)</f>
        <v>102000</v>
      </c>
      <c r="Q24" s="455"/>
      <c r="R24" s="455"/>
      <c r="S24" s="455"/>
      <c r="T24" s="455"/>
      <c r="U24" s="455"/>
      <c r="V24" s="455"/>
      <c r="W24" s="455"/>
      <c r="X24" s="66"/>
      <c r="Y24" s="454">
        <f>SUM(G24,P24)</f>
        <v>134000</v>
      </c>
      <c r="Z24" s="455"/>
      <c r="AA24" s="455"/>
      <c r="AB24" s="455"/>
      <c r="AC24" s="455"/>
      <c r="AD24" s="455"/>
      <c r="AE24" s="455"/>
      <c r="AF24" s="455"/>
      <c r="AG24" s="67"/>
    </row>
    <row r="25" spans="1:35" s="49" customFormat="1" ht="24" customHeight="1" thickBot="1">
      <c r="A25" s="68" t="s">
        <v>115</v>
      </c>
      <c r="B25" s="69"/>
      <c r="C25" s="441" t="s">
        <v>32</v>
      </c>
      <c r="D25" s="442"/>
      <c r="E25" s="442"/>
      <c r="F25" s="70"/>
      <c r="G25" s="456">
        <f>SUM('総括表 (記入方法) '!I36)</f>
        <v>-1600</v>
      </c>
      <c r="H25" s="457"/>
      <c r="I25" s="457"/>
      <c r="J25" s="457"/>
      <c r="K25" s="457"/>
      <c r="L25" s="457"/>
      <c r="M25" s="457"/>
      <c r="N25" s="457"/>
      <c r="O25" s="71"/>
      <c r="P25" s="458">
        <f>SUM('総括表 (記入方法) '!K36)</f>
        <v>-5100</v>
      </c>
      <c r="Q25" s="459"/>
      <c r="R25" s="459"/>
      <c r="S25" s="459"/>
      <c r="T25" s="459"/>
      <c r="U25" s="459"/>
      <c r="V25" s="459"/>
      <c r="W25" s="459"/>
      <c r="X25" s="71"/>
      <c r="Y25" s="456">
        <f>SUM(G25,P25)</f>
        <v>-6700</v>
      </c>
      <c r="Z25" s="457"/>
      <c r="AA25" s="457"/>
      <c r="AB25" s="457"/>
      <c r="AC25" s="457"/>
      <c r="AD25" s="457"/>
      <c r="AE25" s="457"/>
      <c r="AF25" s="457"/>
      <c r="AG25" s="72"/>
    </row>
    <row r="26" spans="1:35" s="49" customFormat="1" ht="24" customHeight="1">
      <c r="A26" s="438" t="s">
        <v>116</v>
      </c>
      <c r="B26" s="69"/>
      <c r="C26" s="441" t="s">
        <v>117</v>
      </c>
      <c r="D26" s="442"/>
      <c r="E26" s="442"/>
      <c r="F26" s="70"/>
      <c r="G26" s="433">
        <f>SUM(G24:N25)</f>
        <v>30400</v>
      </c>
      <c r="H26" s="434"/>
      <c r="I26" s="434"/>
      <c r="J26" s="434"/>
      <c r="K26" s="434"/>
      <c r="L26" s="434"/>
      <c r="M26" s="434"/>
      <c r="N26" s="434"/>
      <c r="O26" s="73"/>
      <c r="P26" s="443">
        <f>SUM(P24:W25)</f>
        <v>96900</v>
      </c>
      <c r="Q26" s="444"/>
      <c r="R26" s="444"/>
      <c r="S26" s="444"/>
      <c r="T26" s="444"/>
      <c r="U26" s="444"/>
      <c r="V26" s="444"/>
      <c r="W26" s="444"/>
      <c r="X26" s="74"/>
      <c r="Y26" s="445">
        <f>SUM(Y24:AF25)</f>
        <v>127300</v>
      </c>
      <c r="Z26" s="434"/>
      <c r="AA26" s="434"/>
      <c r="AB26" s="434"/>
      <c r="AC26" s="434"/>
      <c r="AD26" s="434"/>
      <c r="AE26" s="434"/>
      <c r="AF26" s="434"/>
      <c r="AG26" s="72"/>
    </row>
    <row r="27" spans="1:35" s="49" customFormat="1" ht="24" customHeight="1">
      <c r="A27" s="439"/>
      <c r="B27" s="55"/>
      <c r="C27" s="446" t="s">
        <v>27</v>
      </c>
      <c r="D27" s="446"/>
      <c r="E27" s="446"/>
      <c r="F27" s="56"/>
      <c r="G27" s="436">
        <f>'総括表 (記入方法) '!I38</f>
        <v>3040</v>
      </c>
      <c r="H27" s="437"/>
      <c r="I27" s="437"/>
      <c r="J27" s="437"/>
      <c r="K27" s="437"/>
      <c r="L27" s="437"/>
      <c r="M27" s="437"/>
      <c r="N27" s="437"/>
      <c r="O27" s="75"/>
      <c r="P27" s="447">
        <f>INT(P26*10%)</f>
        <v>9690</v>
      </c>
      <c r="Q27" s="448"/>
      <c r="R27" s="448"/>
      <c r="S27" s="448"/>
      <c r="T27" s="448"/>
      <c r="U27" s="448"/>
      <c r="V27" s="448"/>
      <c r="W27" s="448"/>
      <c r="X27" s="76"/>
      <c r="Y27" s="449">
        <f>SUM(G27,P27)</f>
        <v>12730</v>
      </c>
      <c r="Z27" s="437"/>
      <c r="AA27" s="437"/>
      <c r="AB27" s="437"/>
      <c r="AC27" s="437"/>
      <c r="AD27" s="437"/>
      <c r="AE27" s="437"/>
      <c r="AF27" s="437"/>
      <c r="AG27" s="58"/>
    </row>
    <row r="28" spans="1:35" s="49" customFormat="1" ht="24" customHeight="1" thickBot="1">
      <c r="A28" s="440"/>
      <c r="B28" s="77"/>
      <c r="C28" s="450" t="s">
        <v>35</v>
      </c>
      <c r="D28" s="450"/>
      <c r="E28" s="450"/>
      <c r="F28" s="78"/>
      <c r="G28" s="418">
        <f>SUM(G26:N27)</f>
        <v>33440</v>
      </c>
      <c r="H28" s="419"/>
      <c r="I28" s="419"/>
      <c r="J28" s="419"/>
      <c r="K28" s="419"/>
      <c r="L28" s="419"/>
      <c r="M28" s="419"/>
      <c r="N28" s="419"/>
      <c r="O28" s="266"/>
      <c r="P28" s="420">
        <f>SUM(P26:W27)</f>
        <v>106590</v>
      </c>
      <c r="Q28" s="421"/>
      <c r="R28" s="421"/>
      <c r="S28" s="421"/>
      <c r="T28" s="421"/>
      <c r="U28" s="421"/>
      <c r="V28" s="421"/>
      <c r="W28" s="421"/>
      <c r="X28" s="79"/>
      <c r="Y28" s="422">
        <f>SUM(Y26:AG27)</f>
        <v>140030</v>
      </c>
      <c r="Z28" s="419"/>
      <c r="AA28" s="419"/>
      <c r="AB28" s="419"/>
      <c r="AC28" s="419"/>
      <c r="AD28" s="419"/>
      <c r="AE28" s="419"/>
      <c r="AF28" s="419"/>
      <c r="AG28" s="80"/>
    </row>
    <row r="29" spans="1:35" s="49" customFormat="1" ht="24" customHeight="1">
      <c r="A29" s="423" t="s">
        <v>118</v>
      </c>
      <c r="B29" s="63"/>
      <c r="C29" s="425" t="s">
        <v>37</v>
      </c>
      <c r="D29" s="426"/>
      <c r="E29" s="426"/>
      <c r="F29" s="64"/>
      <c r="G29" s="427"/>
      <c r="H29" s="428"/>
      <c r="I29" s="428"/>
      <c r="J29" s="428"/>
      <c r="K29" s="428"/>
      <c r="L29" s="428"/>
      <c r="M29" s="428"/>
      <c r="N29" s="428"/>
      <c r="O29" s="429"/>
      <c r="P29" s="427"/>
      <c r="Q29" s="428"/>
      <c r="R29" s="428"/>
      <c r="S29" s="428"/>
      <c r="T29" s="428"/>
      <c r="U29" s="428"/>
      <c r="V29" s="428"/>
      <c r="W29" s="428"/>
      <c r="X29" s="429"/>
      <c r="Y29" s="433">
        <f>Y21-Y26</f>
        <v>6700</v>
      </c>
      <c r="Z29" s="434"/>
      <c r="AA29" s="434"/>
      <c r="AB29" s="434"/>
      <c r="AC29" s="434"/>
      <c r="AD29" s="434"/>
      <c r="AE29" s="434"/>
      <c r="AF29" s="434"/>
      <c r="AG29" s="67"/>
    </row>
    <row r="30" spans="1:35" s="49" customFormat="1" ht="24" customHeight="1">
      <c r="A30" s="423"/>
      <c r="B30" s="55"/>
      <c r="C30" s="435" t="s">
        <v>38</v>
      </c>
      <c r="D30" s="435"/>
      <c r="E30" s="435"/>
      <c r="F30" s="56"/>
      <c r="G30" s="427"/>
      <c r="H30" s="428"/>
      <c r="I30" s="428"/>
      <c r="J30" s="428"/>
      <c r="K30" s="428"/>
      <c r="L30" s="428"/>
      <c r="M30" s="428"/>
      <c r="N30" s="428"/>
      <c r="O30" s="429"/>
      <c r="P30" s="427"/>
      <c r="Q30" s="428"/>
      <c r="R30" s="428"/>
      <c r="S30" s="428"/>
      <c r="T30" s="428"/>
      <c r="U30" s="428"/>
      <c r="V30" s="428"/>
      <c r="W30" s="428"/>
      <c r="X30" s="429"/>
      <c r="Y30" s="436">
        <f>Y22-Y27</f>
        <v>670</v>
      </c>
      <c r="Z30" s="437"/>
      <c r="AA30" s="437"/>
      <c r="AB30" s="437"/>
      <c r="AC30" s="437"/>
      <c r="AD30" s="437"/>
      <c r="AE30" s="437"/>
      <c r="AF30" s="437"/>
      <c r="AG30" s="58"/>
    </row>
    <row r="31" spans="1:35" s="49" customFormat="1" ht="24" customHeight="1" thickBot="1">
      <c r="A31" s="424"/>
      <c r="B31" s="81"/>
      <c r="C31" s="451" t="s">
        <v>39</v>
      </c>
      <c r="D31" s="451"/>
      <c r="E31" s="451"/>
      <c r="F31" s="82"/>
      <c r="G31" s="430"/>
      <c r="H31" s="431"/>
      <c r="I31" s="431"/>
      <c r="J31" s="431"/>
      <c r="K31" s="431"/>
      <c r="L31" s="431"/>
      <c r="M31" s="431"/>
      <c r="N31" s="431"/>
      <c r="O31" s="432"/>
      <c r="P31" s="430"/>
      <c r="Q31" s="431"/>
      <c r="R31" s="431"/>
      <c r="S31" s="431"/>
      <c r="T31" s="431"/>
      <c r="U31" s="431"/>
      <c r="V31" s="431"/>
      <c r="W31" s="431"/>
      <c r="X31" s="432"/>
      <c r="Y31" s="452">
        <f>SUM(Y29:AF30)</f>
        <v>7370</v>
      </c>
      <c r="Z31" s="453"/>
      <c r="AA31" s="453"/>
      <c r="AB31" s="453"/>
      <c r="AC31" s="453"/>
      <c r="AD31" s="453"/>
      <c r="AE31" s="453"/>
      <c r="AF31" s="453"/>
      <c r="AG31" s="83"/>
    </row>
    <row r="32" spans="1:35" s="49" customFormat="1" ht="18.7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7" ht="18.75" customHeight="1" thickBot="1">
      <c r="A33" s="2"/>
      <c r="B33" s="85"/>
      <c r="C33" s="86"/>
      <c r="D33" s="227"/>
      <c r="E33" s="227"/>
      <c r="F33" s="227" t="s">
        <v>149</v>
      </c>
      <c r="G33" s="227"/>
      <c r="H33" s="227"/>
      <c r="I33" s="227"/>
      <c r="J33" s="86"/>
      <c r="K33" s="86" t="s">
        <v>40</v>
      </c>
      <c r="L33" s="86" t="s">
        <v>41</v>
      </c>
      <c r="M33" s="86" t="s">
        <v>42</v>
      </c>
      <c r="N33" s="86" t="s">
        <v>13</v>
      </c>
      <c r="O33" s="86" t="s">
        <v>43</v>
      </c>
      <c r="P33" s="86" t="s">
        <v>42</v>
      </c>
      <c r="Q33" s="86" t="s">
        <v>44</v>
      </c>
      <c r="R33" s="86" t="s">
        <v>45</v>
      </c>
      <c r="S33" s="87"/>
      <c r="T33" s="249">
        <v>0</v>
      </c>
      <c r="U33" s="250">
        <v>0</v>
      </c>
      <c r="V33" s="250">
        <v>0</v>
      </c>
      <c r="W33" s="251">
        <v>9</v>
      </c>
      <c r="Y33" s="2"/>
      <c r="Z33" s="3"/>
      <c r="AA33" s="3"/>
      <c r="AB33" s="3"/>
      <c r="AC33" s="3"/>
      <c r="AD33" s="3"/>
      <c r="AE33" s="3"/>
      <c r="AF33" s="3"/>
      <c r="AG33" s="4"/>
    </row>
    <row r="34" spans="1:37" ht="18.75" customHeight="1" thickBot="1">
      <c r="A34" s="404" t="s">
        <v>46</v>
      </c>
      <c r="B34" s="405"/>
      <c r="C34" s="91"/>
      <c r="D34" s="228"/>
      <c r="E34" s="228"/>
      <c r="F34" s="228" t="s">
        <v>150</v>
      </c>
      <c r="G34" s="228"/>
      <c r="H34" s="228"/>
      <c r="I34" s="228"/>
      <c r="J34" s="92"/>
      <c r="K34" s="92"/>
      <c r="L34" s="92"/>
      <c r="M34" s="92"/>
      <c r="N34" s="92"/>
      <c r="O34" s="92"/>
      <c r="P34" s="92" t="s">
        <v>47</v>
      </c>
      <c r="Q34" s="92" t="s">
        <v>42</v>
      </c>
      <c r="R34" s="92" t="s">
        <v>48</v>
      </c>
      <c r="S34" s="92" t="s">
        <v>49</v>
      </c>
      <c r="T34" s="93"/>
      <c r="U34" s="252">
        <v>6</v>
      </c>
      <c r="V34" s="253">
        <v>0</v>
      </c>
      <c r="W34" s="254">
        <v>8</v>
      </c>
      <c r="Y34" s="97"/>
      <c r="Z34" s="407" t="s">
        <v>158</v>
      </c>
      <c r="AA34" s="408"/>
      <c r="AB34" s="408"/>
      <c r="AC34" s="408"/>
      <c r="AD34" s="408"/>
      <c r="AE34" s="408"/>
      <c r="AF34" s="408"/>
      <c r="AG34" s="98"/>
    </row>
    <row r="35" spans="1:37" ht="18.75" customHeight="1" thickBot="1">
      <c r="A35" s="406"/>
      <c r="B35" s="405"/>
      <c r="C35" s="91"/>
      <c r="D35" s="409" t="s">
        <v>51</v>
      </c>
      <c r="E35" s="410"/>
      <c r="F35" s="410"/>
      <c r="G35" s="410"/>
      <c r="H35" s="410"/>
      <c r="I35" s="410"/>
      <c r="J35" s="410"/>
      <c r="K35" s="92"/>
      <c r="L35" s="92"/>
      <c r="M35" s="92" t="s">
        <v>52</v>
      </c>
      <c r="N35" s="92" t="s">
        <v>53</v>
      </c>
      <c r="O35" s="92" t="s">
        <v>54</v>
      </c>
      <c r="P35" s="99" t="s">
        <v>55</v>
      </c>
      <c r="Q35" s="43" t="s">
        <v>42</v>
      </c>
      <c r="R35" s="43" t="s">
        <v>56</v>
      </c>
      <c r="S35" s="100" t="s">
        <v>57</v>
      </c>
      <c r="T35" s="101" t="s">
        <v>58</v>
      </c>
      <c r="U35" s="43" t="s">
        <v>59</v>
      </c>
      <c r="V35" s="43"/>
      <c r="W35" s="255">
        <v>1</v>
      </c>
      <c r="Y35" s="97"/>
      <c r="Z35" s="31"/>
      <c r="AA35" s="31"/>
      <c r="AB35" s="31"/>
      <c r="AC35" s="31"/>
      <c r="AD35" s="31"/>
      <c r="AE35" s="31"/>
      <c r="AF35" s="21"/>
      <c r="AG35" s="98"/>
      <c r="AI35" s="273" t="s">
        <v>119</v>
      </c>
    </row>
    <row r="36" spans="1:37" ht="18.75" customHeight="1" thickBot="1">
      <c r="A36" s="406"/>
      <c r="B36" s="405"/>
      <c r="C36" s="43"/>
      <c r="D36" s="409" t="s">
        <v>61</v>
      </c>
      <c r="E36" s="410"/>
      <c r="F36" s="410"/>
      <c r="G36" s="410"/>
      <c r="H36" s="410"/>
      <c r="I36" s="410"/>
      <c r="J36" s="410"/>
      <c r="K36" s="92"/>
      <c r="L36" s="92"/>
      <c r="M36" s="92"/>
      <c r="N36" s="92"/>
      <c r="O36" s="92"/>
      <c r="P36" s="103"/>
      <c r="Q36" s="249">
        <v>1</v>
      </c>
      <c r="R36" s="257">
        <v>2</v>
      </c>
      <c r="S36" s="257">
        <v>3</v>
      </c>
      <c r="T36" s="257">
        <v>4</v>
      </c>
      <c r="U36" s="257">
        <v>5</v>
      </c>
      <c r="V36" s="257">
        <v>6</v>
      </c>
      <c r="W36" s="256">
        <v>7</v>
      </c>
      <c r="Y36" s="97"/>
      <c r="Z36" s="31"/>
      <c r="AA36" s="31"/>
      <c r="AB36" s="31"/>
      <c r="AC36" s="31"/>
      <c r="AD36" s="31"/>
      <c r="AE36" s="31"/>
      <c r="AF36" s="21"/>
      <c r="AG36" s="98"/>
    </row>
    <row r="37" spans="1:37" ht="18.75" customHeight="1">
      <c r="A37" s="406"/>
      <c r="B37" s="405"/>
      <c r="C37" s="411" t="s">
        <v>62</v>
      </c>
      <c r="D37" s="414" t="s">
        <v>63</v>
      </c>
      <c r="E37" s="415"/>
      <c r="F37" s="553" t="s">
        <v>95</v>
      </c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4"/>
      <c r="Y37" s="97"/>
      <c r="Z37" s="407" t="s">
        <v>159</v>
      </c>
      <c r="AA37" s="408"/>
      <c r="AB37" s="408"/>
      <c r="AC37" s="408"/>
      <c r="AD37" s="408"/>
      <c r="AE37" s="408"/>
      <c r="AF37" s="408"/>
      <c r="AG37" s="98"/>
    </row>
    <row r="38" spans="1:37" ht="9" customHeight="1">
      <c r="A38" s="406"/>
      <c r="B38" s="405"/>
      <c r="C38" s="412"/>
      <c r="D38" s="106"/>
      <c r="E38" s="106"/>
      <c r="F38" s="555" t="s">
        <v>88</v>
      </c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6"/>
      <c r="Y38" s="97"/>
      <c r="Z38" s="21"/>
      <c r="AA38" s="21"/>
      <c r="AB38" s="21"/>
      <c r="AC38" s="21"/>
      <c r="AD38" s="21"/>
      <c r="AE38" s="21"/>
      <c r="AF38" s="21"/>
      <c r="AG38" s="98"/>
    </row>
    <row r="39" spans="1:37" ht="9.75" customHeight="1">
      <c r="A39" s="97"/>
      <c r="B39" s="107"/>
      <c r="C39" s="412"/>
      <c r="D39" s="21"/>
      <c r="E39" s="21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8"/>
      <c r="Y39" s="10"/>
      <c r="Z39" s="11"/>
      <c r="AA39" s="11"/>
      <c r="AB39" s="11"/>
      <c r="AC39" s="11"/>
      <c r="AD39" s="11"/>
      <c r="AE39" s="11"/>
      <c r="AF39" s="11"/>
      <c r="AG39" s="12"/>
    </row>
    <row r="40" spans="1:37" ht="9" customHeight="1">
      <c r="A40" s="10"/>
      <c r="B40" s="108"/>
      <c r="C40" s="413"/>
      <c r="D40" s="11"/>
      <c r="E40" s="11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60"/>
    </row>
    <row r="41" spans="1:37" ht="9" customHeight="1"/>
    <row r="42" spans="1:37" ht="9" customHeight="1" thickBot="1"/>
    <row r="43" spans="1:37" ht="9" customHeight="1" thickTop="1">
      <c r="B43" s="258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60"/>
      <c r="AK43" s="273" t="s">
        <v>119</v>
      </c>
    </row>
    <row r="44" spans="1:37" ht="24" customHeight="1">
      <c r="B44" s="395" t="s">
        <v>100</v>
      </c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7"/>
      <c r="P44" s="247"/>
      <c r="T44" s="398" t="s">
        <v>98</v>
      </c>
      <c r="U44" s="398"/>
      <c r="V44" s="398"/>
      <c r="W44" s="398"/>
      <c r="X44" s="398"/>
      <c r="Y44" s="376"/>
      <c r="Z44" s="376"/>
      <c r="AA44" s="376"/>
      <c r="AB44" s="376"/>
      <c r="AC44" s="376"/>
      <c r="AD44" s="376"/>
      <c r="AE44" s="376"/>
      <c r="AF44" s="378"/>
      <c r="AG44" s="378"/>
      <c r="AH44" s="378"/>
    </row>
    <row r="45" spans="1:37" ht="24" customHeight="1">
      <c r="B45" s="369" t="s">
        <v>101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1"/>
      <c r="P45" s="247"/>
      <c r="T45" s="561"/>
      <c r="U45" s="562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3"/>
    </row>
    <row r="46" spans="1:37" ht="6.75" customHeight="1">
      <c r="B46" s="26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2"/>
      <c r="P46" s="247"/>
      <c r="T46" s="372"/>
      <c r="U46" s="373"/>
      <c r="V46" s="373"/>
      <c r="W46" s="373"/>
      <c r="X46" s="373"/>
      <c r="Y46" s="376"/>
      <c r="Z46" s="376"/>
      <c r="AA46" s="376"/>
      <c r="AB46" s="376"/>
      <c r="AC46" s="376"/>
      <c r="AD46" s="376"/>
      <c r="AE46" s="376"/>
      <c r="AF46" s="378"/>
      <c r="AG46" s="378"/>
      <c r="AH46" s="379"/>
    </row>
    <row r="47" spans="1:37" ht="24" customHeight="1">
      <c r="A47" s="21"/>
      <c r="B47" s="395" t="s">
        <v>102</v>
      </c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7"/>
      <c r="P47" s="247"/>
      <c r="Q47" s="21"/>
      <c r="R47" s="21"/>
      <c r="S47" s="21"/>
      <c r="T47" s="372"/>
      <c r="U47" s="373"/>
      <c r="V47" s="373"/>
      <c r="W47" s="373"/>
      <c r="X47" s="373"/>
      <c r="Y47" s="376"/>
      <c r="Z47" s="376"/>
      <c r="AA47" s="376"/>
      <c r="AB47" s="376"/>
      <c r="AC47" s="376"/>
      <c r="AD47" s="376"/>
      <c r="AE47" s="376"/>
      <c r="AF47" s="378"/>
      <c r="AG47" s="378"/>
      <c r="AH47" s="379"/>
    </row>
    <row r="48" spans="1:37" ht="6" customHeight="1">
      <c r="A48" s="21"/>
      <c r="B48" s="26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62"/>
      <c r="P48" s="247"/>
      <c r="Q48" s="21"/>
      <c r="R48" s="21"/>
      <c r="S48" s="21"/>
      <c r="T48" s="97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48"/>
    </row>
    <row r="49" spans="1:34" ht="23.25" customHeight="1">
      <c r="A49" s="21"/>
      <c r="B49" s="383" t="s">
        <v>96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5"/>
      <c r="P49" s="247"/>
      <c r="Q49" s="21"/>
      <c r="R49" s="21"/>
      <c r="S49" s="21"/>
      <c r="T49" s="386"/>
      <c r="U49" s="387"/>
      <c r="V49" s="387"/>
      <c r="W49" s="387"/>
      <c r="X49" s="387"/>
      <c r="Y49" s="388"/>
      <c r="Z49" s="388"/>
      <c r="AA49" s="388"/>
      <c r="AB49" s="388"/>
      <c r="AC49" s="388"/>
      <c r="AD49" s="388"/>
      <c r="AE49" s="388"/>
      <c r="AF49" s="378"/>
      <c r="AG49" s="378"/>
      <c r="AH49" s="379"/>
    </row>
    <row r="50" spans="1:34" ht="6" customHeight="1">
      <c r="A50" s="21"/>
      <c r="B50" s="26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2"/>
      <c r="P50" s="247"/>
      <c r="Q50" s="21"/>
      <c r="R50" s="21"/>
      <c r="S50" s="21"/>
      <c r="T50" s="386"/>
      <c r="U50" s="387"/>
      <c r="V50" s="387"/>
      <c r="W50" s="387"/>
      <c r="X50" s="387"/>
      <c r="Y50" s="388"/>
      <c r="Z50" s="388"/>
      <c r="AA50" s="388"/>
      <c r="AB50" s="388"/>
      <c r="AC50" s="388"/>
      <c r="AD50" s="388"/>
      <c r="AE50" s="388"/>
      <c r="AF50" s="378"/>
      <c r="AG50" s="378"/>
      <c r="AH50" s="379"/>
    </row>
    <row r="51" spans="1:34" ht="22.5" customHeight="1">
      <c r="A51" s="21"/>
      <c r="B51" s="369" t="s">
        <v>103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1"/>
      <c r="P51" s="247"/>
      <c r="Q51" s="21"/>
      <c r="R51" s="21"/>
      <c r="S51" s="21"/>
      <c r="T51" s="372"/>
      <c r="U51" s="373"/>
      <c r="V51" s="373"/>
      <c r="W51" s="373"/>
      <c r="X51" s="373"/>
      <c r="Y51" s="376"/>
      <c r="Z51" s="376"/>
      <c r="AA51" s="376"/>
      <c r="AB51" s="376"/>
      <c r="AC51" s="376"/>
      <c r="AD51" s="376"/>
      <c r="AE51" s="376"/>
      <c r="AF51" s="378"/>
      <c r="AG51" s="378"/>
      <c r="AH51" s="379"/>
    </row>
    <row r="52" spans="1:34" ht="9.75" customHeight="1" thickBot="1">
      <c r="B52" s="263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5"/>
      <c r="P52" s="247"/>
      <c r="T52" s="374"/>
      <c r="U52" s="375"/>
      <c r="V52" s="375"/>
      <c r="W52" s="375"/>
      <c r="X52" s="375"/>
      <c r="Y52" s="377"/>
      <c r="Z52" s="377"/>
      <c r="AA52" s="377"/>
      <c r="AB52" s="377"/>
      <c r="AC52" s="377"/>
      <c r="AD52" s="377"/>
      <c r="AE52" s="377"/>
      <c r="AF52" s="380"/>
      <c r="AG52" s="380"/>
      <c r="AH52" s="381"/>
    </row>
    <row r="53" spans="1:34" ht="18" customHeight="1" thickTop="1">
      <c r="T53" s="373"/>
      <c r="U53" s="373"/>
      <c r="V53" s="373"/>
      <c r="W53" s="373"/>
      <c r="X53" s="373"/>
      <c r="Y53" s="376"/>
      <c r="Z53" s="376"/>
      <c r="AA53" s="376"/>
      <c r="AB53" s="376"/>
      <c r="AC53" s="376"/>
      <c r="AD53" s="376"/>
      <c r="AE53" s="376"/>
      <c r="AF53" s="378"/>
      <c r="AG53" s="378"/>
      <c r="AH53" s="378"/>
    </row>
    <row r="54" spans="1:34">
      <c r="AD54" s="274"/>
    </row>
    <row r="59" spans="1:34" ht="18" customHeight="1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W59" s="382" t="s">
        <v>154</v>
      </c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</row>
  </sheetData>
  <mergeCells count="99">
    <mergeCell ref="B49:O49"/>
    <mergeCell ref="T49:AE50"/>
    <mergeCell ref="AF49:AH50"/>
    <mergeCell ref="A59:N59"/>
    <mergeCell ref="B51:O51"/>
    <mergeCell ref="T51:X52"/>
    <mergeCell ref="Y51:AE52"/>
    <mergeCell ref="AF51:AH52"/>
    <mergeCell ref="T53:X53"/>
    <mergeCell ref="Y53:AE53"/>
    <mergeCell ref="AF53:AH53"/>
    <mergeCell ref="W59:AH59"/>
    <mergeCell ref="AF44:AH44"/>
    <mergeCell ref="T46:X47"/>
    <mergeCell ref="Y46:AE47"/>
    <mergeCell ref="AF46:AH47"/>
    <mergeCell ref="B47:O47"/>
    <mergeCell ref="B45:O45"/>
    <mergeCell ref="T45:AH45"/>
    <mergeCell ref="B44:O44"/>
    <mergeCell ref="T44:X44"/>
    <mergeCell ref="Y44:AE44"/>
    <mergeCell ref="C31:E31"/>
    <mergeCell ref="Y31:AF31"/>
    <mergeCell ref="A34:B38"/>
    <mergeCell ref="Z34:AF34"/>
    <mergeCell ref="D35:J35"/>
    <mergeCell ref="D36:J36"/>
    <mergeCell ref="C37:C40"/>
    <mergeCell ref="D37:E37"/>
    <mergeCell ref="F37:W37"/>
    <mergeCell ref="Z37:AF37"/>
    <mergeCell ref="F38:W40"/>
    <mergeCell ref="A29:A31"/>
    <mergeCell ref="C29:E29"/>
    <mergeCell ref="G29:O31"/>
    <mergeCell ref="P29:X31"/>
    <mergeCell ref="Y29:AF29"/>
    <mergeCell ref="A26:A28"/>
    <mergeCell ref="C26:E26"/>
    <mergeCell ref="G26:N26"/>
    <mergeCell ref="P26:W26"/>
    <mergeCell ref="Y26:AF26"/>
    <mergeCell ref="C27:E27"/>
    <mergeCell ref="P28:W28"/>
    <mergeCell ref="Y28:AF28"/>
    <mergeCell ref="C30:E30"/>
    <mergeCell ref="Y30:AF30"/>
    <mergeCell ref="Y23:AF23"/>
    <mergeCell ref="G27:N27"/>
    <mergeCell ref="P27:W27"/>
    <mergeCell ref="Y27:AF27"/>
    <mergeCell ref="C28:E28"/>
    <mergeCell ref="C24:E24"/>
    <mergeCell ref="G24:N24"/>
    <mergeCell ref="P24:W24"/>
    <mergeCell ref="Y24:AF24"/>
    <mergeCell ref="C25:E25"/>
    <mergeCell ref="G25:N25"/>
    <mergeCell ref="P25:W25"/>
    <mergeCell ref="Y25:AF25"/>
    <mergeCell ref="G28:N28"/>
    <mergeCell ref="A20:F20"/>
    <mergeCell ref="I20:M20"/>
    <mergeCell ref="R20:V20"/>
    <mergeCell ref="AA20:AE20"/>
    <mergeCell ref="A21:A23"/>
    <mergeCell ref="C21:E21"/>
    <mergeCell ref="G21:N21"/>
    <mergeCell ref="P21:W21"/>
    <mergeCell ref="Y21:AF21"/>
    <mergeCell ref="C22:E22"/>
    <mergeCell ref="G22:N22"/>
    <mergeCell ref="P22:W22"/>
    <mergeCell ref="Y22:AF22"/>
    <mergeCell ref="C23:E23"/>
    <mergeCell ref="G23:N23"/>
    <mergeCell ref="P23:W23"/>
    <mergeCell ref="AB5:AC5"/>
    <mergeCell ref="AE5:AF5"/>
    <mergeCell ref="A18:F18"/>
    <mergeCell ref="H18:AF18"/>
    <mergeCell ref="G12:N13"/>
    <mergeCell ref="O12:O13"/>
    <mergeCell ref="V12:AF12"/>
    <mergeCell ref="B13:C13"/>
    <mergeCell ref="V13:AF13"/>
    <mergeCell ref="V14:AF14"/>
    <mergeCell ref="V15:AF15"/>
    <mergeCell ref="A16:F16"/>
    <mergeCell ref="H16:N16"/>
    <mergeCell ref="A17:F17"/>
    <mergeCell ref="H17:N17"/>
    <mergeCell ref="A9:J10"/>
    <mergeCell ref="S10:X10"/>
    <mergeCell ref="Y10:AA10"/>
    <mergeCell ref="Z2:AA3"/>
    <mergeCell ref="Y5:Z5"/>
    <mergeCell ref="E7:M7"/>
  </mergeCells>
  <phoneticPr fontId="2"/>
  <dataValidations count="1">
    <dataValidation imeMode="off" allowBlank="1" showInputMessage="1" showErrorMessage="1" sqref="P21:P31 Y21:Y31 G21:G31 W5:AG5 H29:O31 Q29:X31" xr:uid="{00000000-0002-0000-0300-000000000000}"/>
  </dataValidations>
  <pageMargins left="0.78740157480314965" right="0.39370078740157483" top="0.78740157480314965" bottom="0.19685039370078741" header="0.51181102362204722" footer="0.35433070866141736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0]!印刷マクロ">
                <anchor moveWithCells="1" sizeWithCells="1">
                  <from>
                    <xdr:col>0</xdr:col>
                    <xdr:colOff>247650</xdr:colOff>
                    <xdr:row>1</xdr:row>
                    <xdr:rowOff>38100</xdr:rowOff>
                  </from>
                  <to>
                    <xdr:col>5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Button 2">
              <controlPr defaultSize="0" print="0" autoFill="0" autoPict="0" macro="[0]!内訳印刷マクロ">
                <anchor moveWithCells="1" sizeWithCells="1">
                  <from>
                    <xdr:col>0</xdr:col>
                    <xdr:colOff>247650</xdr:colOff>
                    <xdr:row>3</xdr:row>
                    <xdr:rowOff>0</xdr:rowOff>
                  </from>
                  <to>
                    <xdr:col>4</xdr:col>
                    <xdr:colOff>247650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AH489"/>
  <sheetViews>
    <sheetView view="pageBreakPreview" topLeftCell="A20" zoomScaleNormal="85" zoomScaleSheetLayoutView="100" workbookViewId="0">
      <selection activeCell="M36" sqref="M36"/>
    </sheetView>
  </sheetViews>
  <sheetFormatPr defaultRowHeight="13.5"/>
  <cols>
    <col min="1" max="2" width="2.25" style="273" customWidth="1"/>
    <col min="3" max="3" width="21.625" style="267" customWidth="1"/>
    <col min="4" max="4" width="6.875" style="273" customWidth="1"/>
    <col min="5" max="5" width="4.5" style="273" customWidth="1"/>
    <col min="6" max="6" width="7.375" style="273" customWidth="1"/>
    <col min="7" max="7" width="10.625" style="273" customWidth="1"/>
    <col min="8" max="8" width="6.875" style="273" customWidth="1"/>
    <col min="9" max="9" width="10.625" style="273" customWidth="1"/>
    <col min="10" max="10" width="6.875" style="273" customWidth="1"/>
    <col min="11" max="11" width="10.625" style="273" customWidth="1"/>
    <col min="12" max="12" width="6.875" style="273" customWidth="1"/>
    <col min="13" max="14" width="10.625" style="273" customWidth="1"/>
    <col min="15" max="16384" width="9" style="273"/>
  </cols>
  <sheetData>
    <row r="1" spans="1:15" ht="20.25" customHeight="1" thickBot="1">
      <c r="C1" s="521" t="s">
        <v>92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109" t="s">
        <v>120</v>
      </c>
    </row>
    <row r="2" spans="1:15" ht="20.25" customHeight="1">
      <c r="A2" s="523" t="s">
        <v>121</v>
      </c>
      <c r="B2" s="524"/>
      <c r="C2" s="525"/>
      <c r="D2" s="523" t="s">
        <v>67</v>
      </c>
      <c r="E2" s="532"/>
      <c r="F2" s="532"/>
      <c r="G2" s="533"/>
      <c r="H2" s="537" t="s">
        <v>68</v>
      </c>
      <c r="I2" s="533"/>
      <c r="J2" s="538" t="s">
        <v>122</v>
      </c>
      <c r="K2" s="533"/>
      <c r="L2" s="523" t="s">
        <v>123</v>
      </c>
      <c r="M2" s="533"/>
      <c r="N2" s="510" t="s">
        <v>124</v>
      </c>
    </row>
    <row r="3" spans="1:15" ht="20.25" customHeight="1">
      <c r="A3" s="526"/>
      <c r="B3" s="527"/>
      <c r="C3" s="528"/>
      <c r="D3" s="534"/>
      <c r="E3" s="535"/>
      <c r="F3" s="535"/>
      <c r="G3" s="536"/>
      <c r="H3" s="534"/>
      <c r="I3" s="536"/>
      <c r="J3" s="534"/>
      <c r="K3" s="536"/>
      <c r="L3" s="534"/>
      <c r="M3" s="536"/>
      <c r="N3" s="511"/>
    </row>
    <row r="4" spans="1:15" ht="20.25" customHeight="1" thickBot="1">
      <c r="A4" s="529"/>
      <c r="B4" s="530"/>
      <c r="C4" s="531"/>
      <c r="D4" s="110" t="s">
        <v>72</v>
      </c>
      <c r="E4" s="111" t="s">
        <v>73</v>
      </c>
      <c r="F4" s="111" t="s">
        <v>125</v>
      </c>
      <c r="G4" s="112" t="s">
        <v>126</v>
      </c>
      <c r="H4" s="113" t="s">
        <v>127</v>
      </c>
      <c r="I4" s="114" t="s">
        <v>126</v>
      </c>
      <c r="J4" s="113" t="s">
        <v>128</v>
      </c>
      <c r="K4" s="114" t="s">
        <v>129</v>
      </c>
      <c r="L4" s="113" t="s">
        <v>127</v>
      </c>
      <c r="M4" s="114" t="s">
        <v>126</v>
      </c>
      <c r="N4" s="114" t="s">
        <v>130</v>
      </c>
    </row>
    <row r="5" spans="1:15" s="142" customFormat="1" ht="26.25" customHeight="1">
      <c r="A5" s="305"/>
      <c r="B5" s="306"/>
      <c r="C5" s="307"/>
      <c r="D5" s="308"/>
      <c r="E5" s="309"/>
      <c r="F5" s="310"/>
      <c r="G5" s="311"/>
      <c r="H5" s="312"/>
      <c r="I5" s="311"/>
      <c r="J5" s="312"/>
      <c r="K5" s="311"/>
      <c r="L5" s="312"/>
      <c r="M5" s="313"/>
      <c r="N5" s="313"/>
      <c r="O5" s="122"/>
    </row>
    <row r="6" spans="1:15" s="122" customFormat="1" ht="26.25" customHeight="1">
      <c r="A6" s="314">
        <v>1</v>
      </c>
      <c r="B6" s="315"/>
      <c r="C6" s="307" t="str">
        <f>'内訳明細書 (記入方法) '!C6</f>
        <v>立坑内配管工</v>
      </c>
      <c r="D6" s="308">
        <v>1</v>
      </c>
      <c r="E6" s="309" t="s">
        <v>89</v>
      </c>
      <c r="F6" s="316"/>
      <c r="G6" s="317">
        <f>'内訳明細書 (記入方法) '!G9</f>
        <v>55000</v>
      </c>
      <c r="H6" s="320">
        <f>IF(I6=0,0,1)</f>
        <v>1</v>
      </c>
      <c r="I6" s="317">
        <f>'内訳明細書 (記入方法) '!I9</f>
        <v>27500</v>
      </c>
      <c r="J6" s="320">
        <f>IF(K6=0,0,1)</f>
        <v>1</v>
      </c>
      <c r="K6" s="317">
        <f>'内訳明細書 (記入方法) '!K9</f>
        <v>27500</v>
      </c>
      <c r="L6" s="320">
        <f>IF(M6=0,0,1)</f>
        <v>1</v>
      </c>
      <c r="M6" s="317">
        <f>'内訳明細書 (記入方法) '!M9</f>
        <v>55000</v>
      </c>
      <c r="N6" s="313">
        <f>SUM(G6-M6)</f>
        <v>0</v>
      </c>
    </row>
    <row r="7" spans="1:15" s="122" customFormat="1" ht="26.25" customHeight="1">
      <c r="A7" s="314"/>
      <c r="B7" s="315"/>
      <c r="C7" s="307" t="s">
        <v>106</v>
      </c>
      <c r="D7" s="312">
        <v>1</v>
      </c>
      <c r="E7" s="309" t="s">
        <v>89</v>
      </c>
      <c r="F7" s="310"/>
      <c r="G7" s="317">
        <v>9000</v>
      </c>
      <c r="H7" s="320">
        <f>IF(I7=0,0,1)</f>
        <v>1</v>
      </c>
      <c r="I7" s="313">
        <v>4500</v>
      </c>
      <c r="J7" s="320">
        <f>IF(K7=0,0,1)</f>
        <v>1</v>
      </c>
      <c r="K7" s="313">
        <v>4500</v>
      </c>
      <c r="L7" s="320">
        <f>IF(M7=0,0,1)</f>
        <v>1</v>
      </c>
      <c r="M7" s="313">
        <f>K7+I7</f>
        <v>9000</v>
      </c>
      <c r="N7" s="313">
        <f>SUM(G7-M7)</f>
        <v>0</v>
      </c>
    </row>
    <row r="8" spans="1:15" s="122" customFormat="1" ht="26.25" customHeight="1">
      <c r="A8" s="305"/>
      <c r="B8" s="306"/>
      <c r="C8" s="319" t="s">
        <v>151</v>
      </c>
      <c r="D8" s="308"/>
      <c r="E8" s="309"/>
      <c r="F8" s="316"/>
      <c r="G8" s="311">
        <f>SUM(G6:G7)</f>
        <v>64000</v>
      </c>
      <c r="H8" s="308"/>
      <c r="I8" s="311">
        <f>SUM(I6:I7)</f>
        <v>32000</v>
      </c>
      <c r="J8" s="318"/>
      <c r="K8" s="311">
        <f>SUM(K6:K7)</f>
        <v>32000</v>
      </c>
      <c r="L8" s="318"/>
      <c r="M8" s="311">
        <f>SUM(M6:M7)</f>
        <v>64000</v>
      </c>
      <c r="N8" s="313">
        <f t="shared" ref="N8" si="0">SUM(G8-M8)</f>
        <v>0</v>
      </c>
    </row>
    <row r="9" spans="1:15" s="122" customFormat="1" ht="26.25" customHeight="1">
      <c r="A9" s="305"/>
      <c r="B9" s="306"/>
      <c r="C9" s="307"/>
      <c r="D9" s="312"/>
      <c r="E9" s="309"/>
      <c r="F9" s="310"/>
      <c r="G9" s="317"/>
      <c r="H9" s="320"/>
      <c r="I9" s="313"/>
      <c r="J9" s="320"/>
      <c r="K9" s="313"/>
      <c r="L9" s="320"/>
      <c r="M9" s="313"/>
      <c r="N9" s="313"/>
    </row>
    <row r="10" spans="1:15" s="122" customFormat="1" ht="26.25" customHeight="1">
      <c r="A10" s="305"/>
      <c r="B10" s="306"/>
      <c r="C10" s="319"/>
      <c r="D10" s="308"/>
      <c r="E10" s="309"/>
      <c r="F10" s="316"/>
      <c r="G10" s="311"/>
      <c r="H10" s="308"/>
      <c r="I10" s="311"/>
      <c r="J10" s="308"/>
      <c r="K10" s="311"/>
      <c r="L10" s="308"/>
      <c r="M10" s="311"/>
      <c r="N10" s="313"/>
    </row>
    <row r="11" spans="1:15" s="122" customFormat="1" ht="26.25" customHeight="1">
      <c r="A11" s="305"/>
      <c r="B11" s="306"/>
      <c r="C11" s="319"/>
      <c r="D11" s="308"/>
      <c r="E11" s="309"/>
      <c r="F11" s="316"/>
      <c r="G11" s="311"/>
      <c r="H11" s="308"/>
      <c r="I11" s="311"/>
      <c r="J11" s="308"/>
      <c r="K11" s="311"/>
      <c r="L11" s="308"/>
      <c r="M11" s="311"/>
      <c r="N11" s="313"/>
    </row>
    <row r="12" spans="1:15" s="122" customFormat="1" ht="26.25" customHeight="1">
      <c r="A12" s="305"/>
      <c r="B12" s="306"/>
      <c r="C12" s="307" t="s">
        <v>153</v>
      </c>
      <c r="D12" s="308"/>
      <c r="E12" s="309"/>
      <c r="F12" s="316"/>
      <c r="G12" s="311"/>
      <c r="H12" s="308"/>
      <c r="I12" s="311"/>
      <c r="J12" s="308"/>
      <c r="K12" s="311"/>
      <c r="L12" s="308"/>
      <c r="M12" s="311"/>
      <c r="N12" s="313"/>
    </row>
    <row r="13" spans="1:15" s="122" customFormat="1" ht="26.25" customHeight="1">
      <c r="A13" s="305">
        <v>2</v>
      </c>
      <c r="B13" s="306"/>
      <c r="C13" s="307" t="s">
        <v>132</v>
      </c>
      <c r="D13" s="308">
        <v>1</v>
      </c>
      <c r="E13" s="309" t="s">
        <v>89</v>
      </c>
      <c r="F13" s="316"/>
      <c r="G13" s="317">
        <f>'内訳明細書 (記入方法) '!G14</f>
        <v>61000</v>
      </c>
      <c r="H13" s="320">
        <f>IF(I13=0,0,1)</f>
        <v>0</v>
      </c>
      <c r="I13" s="317">
        <f>'内訳明細書 (記入方法) '!I14</f>
        <v>0</v>
      </c>
      <c r="J13" s="320">
        <f>IF(K13=0,0,1)</f>
        <v>1</v>
      </c>
      <c r="K13" s="317">
        <f>'内訳明細書 (記入方法) '!K14</f>
        <v>61000</v>
      </c>
      <c r="L13" s="320">
        <f>IF(M13=0,0,1)</f>
        <v>1</v>
      </c>
      <c r="M13" s="317">
        <f>'内訳明細書 (記入方法) '!M14</f>
        <v>61000</v>
      </c>
      <c r="N13" s="313">
        <f>SUM(G13-M13)</f>
        <v>0</v>
      </c>
    </row>
    <row r="14" spans="1:15" s="122" customFormat="1" ht="26.25" customHeight="1">
      <c r="A14" s="305"/>
      <c r="B14" s="306"/>
      <c r="C14" s="307" t="s">
        <v>106</v>
      </c>
      <c r="D14" s="312">
        <v>1</v>
      </c>
      <c r="E14" s="309" t="s">
        <v>89</v>
      </c>
      <c r="F14" s="310"/>
      <c r="G14" s="317">
        <v>9000</v>
      </c>
      <c r="H14" s="320">
        <f>IF(I14=0,0,1)</f>
        <v>0</v>
      </c>
      <c r="I14" s="313">
        <v>0</v>
      </c>
      <c r="J14" s="320">
        <f>IF(K14=0,0,1)</f>
        <v>1</v>
      </c>
      <c r="K14" s="313">
        <v>9000</v>
      </c>
      <c r="L14" s="320">
        <f>IF(M14=0,0,1)</f>
        <v>1</v>
      </c>
      <c r="M14" s="313">
        <f>K14+I14</f>
        <v>9000</v>
      </c>
      <c r="N14" s="313">
        <f>SUM(G14-M14)</f>
        <v>0</v>
      </c>
    </row>
    <row r="15" spans="1:15" s="122" customFormat="1" ht="26.25" customHeight="1">
      <c r="A15" s="305"/>
      <c r="B15" s="306"/>
      <c r="C15" s="319" t="s">
        <v>151</v>
      </c>
      <c r="D15" s="308"/>
      <c r="E15" s="309"/>
      <c r="F15" s="316"/>
      <c r="G15" s="311">
        <f>SUM(G13:G14)</f>
        <v>70000</v>
      </c>
      <c r="H15" s="308"/>
      <c r="I15" s="311">
        <f>SUM(I13:I14)</f>
        <v>0</v>
      </c>
      <c r="J15" s="318"/>
      <c r="K15" s="311">
        <f>SUM(K13:K14)</f>
        <v>70000</v>
      </c>
      <c r="L15" s="318"/>
      <c r="M15" s="311">
        <f>SUM(M13:M14)</f>
        <v>70000</v>
      </c>
      <c r="N15" s="313">
        <f t="shared" ref="N15" si="1">SUM(G15-M15)</f>
        <v>0</v>
      </c>
    </row>
    <row r="16" spans="1:15" s="122" customFormat="1" ht="26.25" customHeight="1">
      <c r="A16" s="305"/>
      <c r="B16" s="306"/>
      <c r="C16" s="319"/>
      <c r="D16" s="308"/>
      <c r="E16" s="309"/>
      <c r="F16" s="316"/>
      <c r="G16" s="311"/>
      <c r="H16" s="308"/>
      <c r="I16" s="311"/>
      <c r="J16" s="318"/>
      <c r="K16" s="311"/>
      <c r="L16" s="318"/>
      <c r="M16" s="311"/>
      <c r="N16" s="313"/>
    </row>
    <row r="17" spans="1:14" s="122" customFormat="1" ht="26.25" customHeight="1">
      <c r="A17" s="305"/>
      <c r="B17" s="306"/>
      <c r="C17" s="319" t="s">
        <v>152</v>
      </c>
      <c r="D17" s="308"/>
      <c r="E17" s="309"/>
      <c r="F17" s="316"/>
      <c r="G17" s="311">
        <f>SUM(G8,G15)</f>
        <v>134000</v>
      </c>
      <c r="H17" s="308"/>
      <c r="I17" s="311">
        <f>SUM(I8,I15)</f>
        <v>32000</v>
      </c>
      <c r="J17" s="318"/>
      <c r="K17" s="311">
        <f>SUM(K8,K15)</f>
        <v>102000</v>
      </c>
      <c r="L17" s="318"/>
      <c r="M17" s="311">
        <f>SUM(M8,M15)</f>
        <v>134000</v>
      </c>
      <c r="N17" s="313">
        <f t="shared" ref="N17" si="2">SUM(G17-M17)</f>
        <v>0</v>
      </c>
    </row>
    <row r="18" spans="1:14" s="122" customFormat="1" ht="26.25" customHeight="1">
      <c r="A18" s="305"/>
      <c r="B18" s="306"/>
      <c r="C18" s="319"/>
      <c r="D18" s="308"/>
      <c r="E18" s="309"/>
      <c r="F18" s="316"/>
      <c r="G18" s="311"/>
      <c r="H18" s="308"/>
      <c r="I18" s="311"/>
      <c r="J18" s="318"/>
      <c r="K18" s="311"/>
      <c r="L18" s="318"/>
      <c r="M18" s="311"/>
      <c r="N18" s="313"/>
    </row>
    <row r="19" spans="1:14" s="122" customFormat="1" ht="26.25" customHeight="1">
      <c r="A19" s="305"/>
      <c r="B19" s="306"/>
      <c r="C19" s="319"/>
      <c r="D19" s="308"/>
      <c r="E19" s="309"/>
      <c r="F19" s="316"/>
      <c r="G19" s="311"/>
      <c r="H19" s="308"/>
      <c r="I19" s="311"/>
      <c r="J19" s="318"/>
      <c r="K19" s="311"/>
      <c r="L19" s="318"/>
      <c r="M19" s="311"/>
      <c r="N19" s="313"/>
    </row>
    <row r="20" spans="1:14" s="122" customFormat="1" ht="26.25" customHeight="1">
      <c r="A20" s="305"/>
      <c r="B20" s="306"/>
      <c r="C20" s="319"/>
      <c r="D20" s="308"/>
      <c r="E20" s="309"/>
      <c r="F20" s="316"/>
      <c r="G20" s="311"/>
      <c r="H20" s="308"/>
      <c r="I20" s="311"/>
      <c r="J20" s="318"/>
      <c r="K20" s="311"/>
      <c r="L20" s="318"/>
      <c r="M20" s="311"/>
      <c r="N20" s="313"/>
    </row>
    <row r="21" spans="1:14" s="150" customFormat="1" ht="26.25" customHeight="1">
      <c r="A21" s="305"/>
      <c r="B21" s="306"/>
      <c r="C21" s="307"/>
      <c r="D21" s="308"/>
      <c r="E21" s="309"/>
      <c r="F21" s="310"/>
      <c r="G21" s="311"/>
      <c r="H21" s="308"/>
      <c r="I21" s="313"/>
      <c r="J21" s="318"/>
      <c r="K21" s="313"/>
      <c r="L21" s="318"/>
      <c r="M21" s="313"/>
      <c r="N21" s="313"/>
    </row>
    <row r="22" spans="1:14" s="122" customFormat="1" ht="26.25" customHeight="1">
      <c r="A22" s="305"/>
      <c r="B22" s="306"/>
      <c r="C22" s="307"/>
      <c r="D22" s="308"/>
      <c r="E22" s="309"/>
      <c r="F22" s="310"/>
      <c r="G22" s="311"/>
      <c r="H22" s="308"/>
      <c r="I22" s="313"/>
      <c r="J22" s="318"/>
      <c r="K22" s="313"/>
      <c r="L22" s="318"/>
      <c r="M22" s="313"/>
      <c r="N22" s="313"/>
    </row>
    <row r="23" spans="1:14" s="122" customFormat="1" ht="26.25" customHeight="1">
      <c r="A23" s="305"/>
      <c r="B23" s="306"/>
      <c r="C23" s="323"/>
      <c r="D23" s="308"/>
      <c r="E23" s="309"/>
      <c r="F23" s="316"/>
      <c r="G23" s="317"/>
      <c r="H23" s="308"/>
      <c r="I23" s="324"/>
      <c r="J23" s="308"/>
      <c r="K23" s="313"/>
      <c r="L23" s="308"/>
      <c r="M23" s="324"/>
      <c r="N23" s="313"/>
    </row>
    <row r="24" spans="1:14" s="122" customFormat="1" ht="26.25" customHeight="1">
      <c r="A24" s="305"/>
      <c r="B24" s="306"/>
      <c r="C24" s="323"/>
      <c r="D24" s="308"/>
      <c r="E24" s="309"/>
      <c r="F24" s="316"/>
      <c r="G24" s="317"/>
      <c r="H24" s="308"/>
      <c r="I24" s="324"/>
      <c r="J24" s="308"/>
      <c r="K24" s="313"/>
      <c r="L24" s="308"/>
      <c r="M24" s="324"/>
      <c r="N24" s="313"/>
    </row>
    <row r="25" spans="1:14" s="122" customFormat="1" ht="26.25" customHeight="1">
      <c r="A25" s="305"/>
      <c r="B25" s="306"/>
      <c r="C25" s="319"/>
      <c r="D25" s="325"/>
      <c r="E25" s="321"/>
      <c r="F25" s="310"/>
      <c r="G25" s="311"/>
      <c r="H25" s="325"/>
      <c r="I25" s="311"/>
      <c r="J25" s="325"/>
      <c r="K25" s="311"/>
      <c r="L25" s="325"/>
      <c r="M25" s="311"/>
      <c r="N25" s="311"/>
    </row>
    <row r="26" spans="1:14" s="122" customFormat="1" ht="26.25" customHeight="1">
      <c r="A26" s="305"/>
      <c r="B26" s="306"/>
      <c r="C26" s="323"/>
      <c r="D26" s="325"/>
      <c r="E26" s="321"/>
      <c r="F26" s="310"/>
      <c r="G26" s="311"/>
      <c r="H26" s="325"/>
      <c r="I26" s="311"/>
      <c r="J26" s="325"/>
      <c r="K26" s="311"/>
      <c r="L26" s="325"/>
      <c r="M26" s="311"/>
      <c r="N26" s="311"/>
    </row>
    <row r="27" spans="1:14" s="122" customFormat="1" ht="26.25" customHeight="1">
      <c r="A27" s="305"/>
      <c r="B27" s="306"/>
      <c r="C27" s="323"/>
      <c r="D27" s="325"/>
      <c r="E27" s="321"/>
      <c r="F27" s="310"/>
      <c r="G27" s="311"/>
      <c r="H27" s="325"/>
      <c r="I27" s="311"/>
      <c r="J27" s="325"/>
      <c r="K27" s="311"/>
      <c r="L27" s="325"/>
      <c r="M27" s="311"/>
      <c r="N27" s="311"/>
    </row>
    <row r="28" spans="1:14" s="122" customFormat="1" ht="26.25" customHeight="1">
      <c r="A28" s="305"/>
      <c r="B28" s="306"/>
      <c r="C28" s="323"/>
      <c r="D28" s="325"/>
      <c r="E28" s="321"/>
      <c r="F28" s="310"/>
      <c r="G28" s="311"/>
      <c r="H28" s="325"/>
      <c r="I28" s="311"/>
      <c r="J28" s="325"/>
      <c r="K28" s="311"/>
      <c r="L28" s="325"/>
      <c r="M28" s="311"/>
      <c r="N28" s="311"/>
    </row>
    <row r="29" spans="1:14" s="122" customFormat="1" ht="26.25" customHeight="1">
      <c r="A29" s="305"/>
      <c r="B29" s="306"/>
      <c r="C29" s="323"/>
      <c r="D29" s="325"/>
      <c r="E29" s="321"/>
      <c r="F29" s="310"/>
      <c r="G29" s="311"/>
      <c r="H29" s="325"/>
      <c r="I29" s="311"/>
      <c r="J29" s="325"/>
      <c r="K29" s="311"/>
      <c r="L29" s="325"/>
      <c r="M29" s="311"/>
      <c r="N29" s="311"/>
    </row>
    <row r="30" spans="1:14" s="122" customFormat="1" ht="26.25" customHeight="1">
      <c r="A30" s="326"/>
      <c r="B30" s="327"/>
      <c r="C30" s="328"/>
      <c r="D30" s="325"/>
      <c r="E30" s="321"/>
      <c r="F30" s="310"/>
      <c r="G30" s="311"/>
      <c r="H30" s="325"/>
      <c r="I30" s="311"/>
      <c r="J30" s="325"/>
      <c r="K30" s="311"/>
      <c r="L30" s="325"/>
      <c r="M30" s="311"/>
      <c r="N30" s="311"/>
    </row>
    <row r="31" spans="1:14" s="122" customFormat="1" ht="26.25" customHeight="1" thickBot="1">
      <c r="A31" s="329"/>
      <c r="B31" s="330"/>
      <c r="C31" s="331"/>
      <c r="D31" s="332"/>
      <c r="E31" s="333"/>
      <c r="F31" s="334"/>
      <c r="G31" s="335"/>
      <c r="H31" s="332"/>
      <c r="I31" s="335"/>
      <c r="J31" s="332"/>
      <c r="K31" s="335"/>
      <c r="L31" s="332"/>
      <c r="M31" s="335"/>
      <c r="N31" s="335"/>
    </row>
    <row r="32" spans="1:14" s="150" customFormat="1" ht="26.25" customHeight="1" thickTop="1">
      <c r="A32" s="567" t="s">
        <v>76</v>
      </c>
      <c r="B32" s="568"/>
      <c r="C32" s="569"/>
      <c r="D32" s="277"/>
      <c r="E32" s="278"/>
      <c r="F32" s="279"/>
      <c r="G32" s="336">
        <f>+G8</f>
        <v>64000</v>
      </c>
      <c r="H32" s="279"/>
      <c r="I32" s="280"/>
      <c r="J32" s="279"/>
      <c r="K32" s="280"/>
      <c r="L32" s="279"/>
      <c r="M32" s="280"/>
      <c r="N32" s="280"/>
    </row>
    <row r="33" spans="1:34" s="150" customFormat="1" ht="26.25" customHeight="1">
      <c r="A33" s="570" t="s">
        <v>77</v>
      </c>
      <c r="B33" s="571"/>
      <c r="C33" s="572"/>
      <c r="D33" s="281"/>
      <c r="E33" s="282"/>
      <c r="F33" s="275"/>
      <c r="G33" s="311">
        <f>G15</f>
        <v>70000</v>
      </c>
      <c r="H33" s="275"/>
      <c r="I33" s="276"/>
      <c r="J33" s="275"/>
      <c r="K33" s="276"/>
      <c r="L33" s="275"/>
      <c r="M33" s="276"/>
      <c r="N33" s="276"/>
    </row>
    <row r="34" spans="1:34" s="150" customFormat="1" ht="26.25" customHeight="1">
      <c r="A34" s="564" t="s">
        <v>78</v>
      </c>
      <c r="B34" s="565"/>
      <c r="C34" s="566"/>
      <c r="D34" s="283"/>
      <c r="E34" s="284"/>
      <c r="F34" s="285"/>
      <c r="G34" s="337">
        <f>SUM(G32:G33)</f>
        <v>134000</v>
      </c>
      <c r="H34" s="287"/>
      <c r="I34" s="286"/>
      <c r="J34" s="287"/>
      <c r="K34" s="286"/>
      <c r="L34" s="287"/>
      <c r="M34" s="286"/>
      <c r="N34" s="286"/>
    </row>
    <row r="35" spans="1:34" s="150" customFormat="1" ht="26.25" customHeight="1">
      <c r="A35" s="573" t="s">
        <v>79</v>
      </c>
      <c r="B35" s="574"/>
      <c r="C35" s="575"/>
      <c r="D35" s="288"/>
      <c r="E35" s="289"/>
      <c r="F35" s="290"/>
      <c r="G35" s="291"/>
      <c r="H35" s="292"/>
      <c r="I35" s="339">
        <f>I17</f>
        <v>32000</v>
      </c>
      <c r="J35" s="292"/>
      <c r="K35" s="339">
        <f>K17</f>
        <v>102000</v>
      </c>
      <c r="L35" s="292"/>
      <c r="M35" s="291">
        <f>M17</f>
        <v>134000</v>
      </c>
      <c r="N35" s="291">
        <f>SUM(G34-M35)</f>
        <v>0</v>
      </c>
    </row>
    <row r="36" spans="1:34" s="150" customFormat="1" ht="26.25" customHeight="1">
      <c r="A36" s="564" t="s">
        <v>80</v>
      </c>
      <c r="B36" s="565"/>
      <c r="C36" s="566"/>
      <c r="D36" s="283"/>
      <c r="E36" s="284"/>
      <c r="F36" s="285"/>
      <c r="G36" s="286"/>
      <c r="H36" s="287"/>
      <c r="I36" s="337">
        <v>-1600</v>
      </c>
      <c r="J36" s="287"/>
      <c r="K36" s="340">
        <v>-5100</v>
      </c>
      <c r="L36" s="287"/>
      <c r="M36" s="338">
        <f>SUM(I36,K36)</f>
        <v>-6700</v>
      </c>
      <c r="N36" s="286">
        <f>-(M36)</f>
        <v>6700</v>
      </c>
    </row>
    <row r="37" spans="1:34" s="150" customFormat="1" ht="26.25" customHeight="1">
      <c r="A37" s="576" t="s">
        <v>81</v>
      </c>
      <c r="B37" s="577"/>
      <c r="C37" s="578"/>
      <c r="D37" s="293"/>
      <c r="E37" s="294"/>
      <c r="F37" s="295"/>
      <c r="G37" s="296">
        <f>G34</f>
        <v>134000</v>
      </c>
      <c r="H37" s="297"/>
      <c r="I37" s="296">
        <f>SUM(I35:I36)</f>
        <v>30400</v>
      </c>
      <c r="J37" s="297"/>
      <c r="K37" s="296">
        <f>SUM(K35:K36)</f>
        <v>96900</v>
      </c>
      <c r="L37" s="297"/>
      <c r="M37" s="296">
        <f>SUM(I37+K37)</f>
        <v>127300</v>
      </c>
      <c r="N37" s="296">
        <f>SUM(N35:N36)</f>
        <v>6700</v>
      </c>
    </row>
    <row r="38" spans="1:34" s="150" customFormat="1" ht="27" customHeight="1">
      <c r="A38" s="570" t="s">
        <v>82</v>
      </c>
      <c r="B38" s="571"/>
      <c r="C38" s="572"/>
      <c r="D38" s="281"/>
      <c r="E38" s="282"/>
      <c r="F38" s="275"/>
      <c r="G38" s="298">
        <f>INT(G37*10%)</f>
        <v>13400</v>
      </c>
      <c r="H38" s="299"/>
      <c r="I38" s="298">
        <f>INT(I37*10%)</f>
        <v>3040</v>
      </c>
      <c r="J38" s="299"/>
      <c r="K38" s="298">
        <f>INT(K37*10%)</f>
        <v>9690</v>
      </c>
      <c r="L38" s="299"/>
      <c r="M38" s="298">
        <f>I38+K38</f>
        <v>12730</v>
      </c>
      <c r="N38" s="276">
        <f>G38-M38</f>
        <v>670</v>
      </c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</row>
    <row r="39" spans="1:34" s="150" customFormat="1" ht="26.25" customHeight="1" thickBot="1">
      <c r="A39" s="579" t="s">
        <v>83</v>
      </c>
      <c r="B39" s="580"/>
      <c r="C39" s="581"/>
      <c r="D39" s="300"/>
      <c r="E39" s="301"/>
      <c r="F39" s="302"/>
      <c r="G39" s="303">
        <f>SUM(G37:G38)</f>
        <v>147400</v>
      </c>
      <c r="H39" s="304"/>
      <c r="I39" s="303">
        <f>SUM(I37:I38)</f>
        <v>33440</v>
      </c>
      <c r="J39" s="304"/>
      <c r="K39" s="303">
        <f>SUM(K37:K38)</f>
        <v>106590</v>
      </c>
      <c r="L39" s="304"/>
      <c r="M39" s="303">
        <f>SUM(M37:M38)</f>
        <v>140030</v>
      </c>
      <c r="N39" s="303">
        <f>SUM(N37:N38)</f>
        <v>7370</v>
      </c>
    </row>
    <row r="40" spans="1:34" ht="19.5" customHeight="1">
      <c r="C40" s="25"/>
      <c r="D40" s="192"/>
      <c r="E40" s="193"/>
      <c r="F40" s="194"/>
      <c r="G40" s="194"/>
      <c r="H40" s="192"/>
      <c r="I40" s="194"/>
      <c r="J40" s="192"/>
      <c r="K40" s="194"/>
      <c r="L40" s="192"/>
      <c r="M40" s="194"/>
      <c r="N40" s="194"/>
    </row>
    <row r="41" spans="1:34" ht="17.25">
      <c r="C41" s="195"/>
      <c r="D41" s="196"/>
      <c r="E41" s="197"/>
      <c r="F41" s="198"/>
      <c r="G41" s="198"/>
      <c r="H41" s="197"/>
      <c r="I41" s="197"/>
      <c r="J41" s="197"/>
      <c r="K41" s="197"/>
      <c r="L41" s="197"/>
      <c r="M41" s="197"/>
      <c r="N41" s="197"/>
    </row>
    <row r="42" spans="1:34" ht="17.25">
      <c r="C42" s="195"/>
      <c r="D42" s="196"/>
      <c r="E42" s="197"/>
      <c r="F42" s="198"/>
      <c r="G42" s="198"/>
      <c r="H42" s="197"/>
      <c r="I42" s="197"/>
      <c r="J42" s="197"/>
      <c r="K42" s="197"/>
      <c r="L42" s="197"/>
      <c r="M42" s="197"/>
      <c r="N42" s="197"/>
    </row>
    <row r="43" spans="1:34" ht="17.25">
      <c r="C43" s="195"/>
      <c r="D43" s="196"/>
      <c r="E43" s="197"/>
      <c r="F43" s="198"/>
      <c r="G43" s="198"/>
      <c r="H43" s="197"/>
      <c r="I43" s="197"/>
      <c r="J43" s="197"/>
      <c r="K43" s="197"/>
      <c r="L43" s="197"/>
      <c r="M43" s="197"/>
      <c r="N43" s="197"/>
    </row>
    <row r="44" spans="1:34" ht="26.25" customHeight="1">
      <c r="A44" s="367"/>
      <c r="B44" s="367"/>
      <c r="C44" s="367"/>
      <c r="D44" s="367"/>
      <c r="E44" s="367"/>
      <c r="F44" s="365"/>
      <c r="G44" s="365"/>
      <c r="H44" s="366"/>
      <c r="I44" s="365"/>
      <c r="J44" s="509" t="s">
        <v>156</v>
      </c>
      <c r="K44" s="509"/>
      <c r="L44" s="509"/>
      <c r="M44" s="509"/>
      <c r="N44" s="509"/>
    </row>
    <row r="45" spans="1:34" ht="17.25">
      <c r="C45" s="195"/>
      <c r="D45" s="196"/>
      <c r="E45" s="197"/>
      <c r="F45" s="198"/>
      <c r="G45" s="198"/>
      <c r="H45" s="197"/>
      <c r="I45" s="197"/>
      <c r="J45" s="197"/>
      <c r="K45" s="197"/>
      <c r="L45" s="197"/>
      <c r="M45" s="197"/>
      <c r="N45" s="197"/>
    </row>
    <row r="46" spans="1:34" ht="17.25">
      <c r="C46" s="195"/>
      <c r="D46" s="196"/>
      <c r="E46" s="197"/>
      <c r="F46" s="198"/>
      <c r="G46" s="198"/>
      <c r="H46" s="197"/>
      <c r="I46" s="197"/>
      <c r="J46" s="197"/>
      <c r="K46" s="197"/>
      <c r="L46" s="197"/>
      <c r="M46" s="197"/>
      <c r="N46" s="197"/>
    </row>
    <row r="47" spans="1:34" ht="17.25">
      <c r="C47" s="195"/>
      <c r="D47" s="196"/>
      <c r="E47" s="197"/>
      <c r="F47" s="198"/>
      <c r="G47" s="198"/>
      <c r="H47" s="197"/>
      <c r="I47" s="197"/>
      <c r="J47" s="197"/>
      <c r="K47" s="197"/>
      <c r="L47" s="197"/>
      <c r="M47" s="197"/>
      <c r="N47" s="197"/>
    </row>
    <row r="48" spans="1:34" ht="17.25">
      <c r="C48" s="195"/>
      <c r="D48" s="196"/>
      <c r="E48" s="197"/>
      <c r="F48" s="198"/>
      <c r="G48" s="198"/>
      <c r="H48" s="197"/>
      <c r="I48" s="197"/>
      <c r="J48" s="197"/>
      <c r="K48" s="197"/>
      <c r="L48" s="197"/>
      <c r="M48" s="197"/>
      <c r="N48" s="197"/>
    </row>
    <row r="49" spans="3:14" ht="17.25">
      <c r="C49" s="195"/>
      <c r="D49" s="196"/>
      <c r="E49" s="197"/>
      <c r="F49" s="198"/>
      <c r="G49" s="198"/>
      <c r="H49" s="197"/>
      <c r="I49" s="197"/>
      <c r="J49" s="197"/>
      <c r="K49" s="197"/>
      <c r="L49" s="197"/>
      <c r="M49" s="197"/>
      <c r="N49" s="197"/>
    </row>
    <row r="50" spans="3:14" ht="17.25">
      <c r="C50" s="195"/>
      <c r="D50" s="196"/>
      <c r="E50" s="197"/>
      <c r="F50" s="198"/>
      <c r="G50" s="198"/>
      <c r="H50" s="197"/>
      <c r="I50" s="197"/>
      <c r="J50" s="197"/>
      <c r="K50" s="197"/>
      <c r="L50" s="197"/>
      <c r="M50" s="197"/>
      <c r="N50" s="197"/>
    </row>
    <row r="51" spans="3:14" ht="17.25">
      <c r="C51" s="195"/>
      <c r="D51" s="196"/>
      <c r="E51" s="197"/>
      <c r="F51" s="198"/>
      <c r="G51" s="198"/>
      <c r="H51" s="197"/>
      <c r="I51" s="197"/>
      <c r="J51" s="197"/>
      <c r="K51" s="197"/>
      <c r="L51" s="197"/>
      <c r="M51" s="197"/>
      <c r="N51" s="197"/>
    </row>
    <row r="52" spans="3:14" ht="17.25">
      <c r="C52" s="195"/>
      <c r="D52" s="196"/>
      <c r="E52" s="197"/>
      <c r="F52" s="198"/>
      <c r="G52" s="198"/>
      <c r="H52" s="197"/>
      <c r="I52" s="197"/>
      <c r="J52" s="197"/>
      <c r="K52" s="197"/>
      <c r="L52" s="197"/>
      <c r="M52" s="197"/>
      <c r="N52" s="197"/>
    </row>
    <row r="53" spans="3:14" ht="17.25">
      <c r="C53" s="195"/>
      <c r="D53" s="196"/>
      <c r="E53" s="197"/>
      <c r="F53" s="198"/>
      <c r="G53" s="198"/>
      <c r="H53" s="197"/>
      <c r="I53" s="197"/>
      <c r="J53" s="197"/>
      <c r="K53" s="197"/>
      <c r="L53" s="197"/>
      <c r="M53" s="197"/>
      <c r="N53" s="197"/>
    </row>
    <row r="54" spans="3:14" ht="17.25">
      <c r="C54" s="195"/>
      <c r="D54" s="196"/>
      <c r="E54" s="197"/>
      <c r="F54" s="198"/>
      <c r="G54" s="198"/>
      <c r="H54" s="197"/>
      <c r="I54" s="197"/>
      <c r="J54" s="197"/>
      <c r="K54" s="197"/>
      <c r="L54" s="197"/>
      <c r="M54" s="197"/>
      <c r="N54" s="197"/>
    </row>
    <row r="55" spans="3:14" ht="17.25">
      <c r="C55" s="195"/>
      <c r="D55" s="196"/>
      <c r="E55" s="197"/>
      <c r="F55" s="198"/>
      <c r="G55" s="198"/>
      <c r="H55" s="197"/>
      <c r="I55" s="197"/>
      <c r="J55" s="197"/>
      <c r="K55" s="197"/>
      <c r="L55" s="197"/>
      <c r="M55" s="197"/>
      <c r="N55" s="197"/>
    </row>
    <row r="56" spans="3:14" ht="17.25">
      <c r="C56" s="195"/>
      <c r="D56" s="196"/>
      <c r="E56" s="197"/>
      <c r="F56" s="198"/>
      <c r="G56" s="198"/>
      <c r="H56" s="197"/>
      <c r="I56" s="197"/>
      <c r="J56" s="197"/>
      <c r="K56" s="197"/>
      <c r="L56" s="197"/>
      <c r="M56" s="197"/>
      <c r="N56" s="197"/>
    </row>
    <row r="57" spans="3:14" ht="17.25">
      <c r="C57" s="195"/>
      <c r="D57" s="196"/>
      <c r="E57" s="197"/>
      <c r="F57" s="198"/>
      <c r="G57" s="198"/>
      <c r="H57" s="197"/>
      <c r="I57" s="197"/>
      <c r="J57" s="197"/>
      <c r="K57" s="197"/>
      <c r="L57" s="197"/>
      <c r="M57" s="197"/>
      <c r="N57" s="197"/>
    </row>
    <row r="58" spans="3:14" ht="17.25">
      <c r="C58" s="195"/>
      <c r="D58" s="196"/>
      <c r="E58" s="197"/>
      <c r="F58" s="198"/>
      <c r="G58" s="198"/>
      <c r="H58" s="197"/>
      <c r="I58" s="197"/>
      <c r="J58" s="197"/>
      <c r="K58" s="197"/>
      <c r="L58" s="197"/>
      <c r="M58" s="197"/>
      <c r="N58" s="197"/>
    </row>
    <row r="59" spans="3:14" ht="17.25">
      <c r="C59" s="195"/>
      <c r="D59" s="196"/>
      <c r="E59" s="197"/>
      <c r="F59" s="198"/>
      <c r="G59" s="198"/>
      <c r="H59" s="197"/>
      <c r="I59" s="197"/>
      <c r="J59" s="197"/>
      <c r="K59" s="197"/>
      <c r="L59" s="197"/>
      <c r="M59" s="197"/>
      <c r="N59" s="197"/>
    </row>
    <row r="60" spans="3:14" ht="17.25">
      <c r="C60" s="195"/>
      <c r="D60" s="196"/>
      <c r="E60" s="197"/>
      <c r="F60" s="198"/>
      <c r="G60" s="198"/>
      <c r="H60" s="197"/>
      <c r="I60" s="197"/>
      <c r="J60" s="197"/>
      <c r="K60" s="197"/>
      <c r="L60" s="197"/>
      <c r="M60" s="197"/>
      <c r="N60" s="197"/>
    </row>
    <row r="61" spans="3:14" ht="17.25">
      <c r="C61" s="195"/>
      <c r="D61" s="196"/>
      <c r="E61" s="197"/>
      <c r="F61" s="198"/>
      <c r="G61" s="198"/>
      <c r="H61" s="197"/>
      <c r="I61" s="197"/>
      <c r="J61" s="197"/>
      <c r="K61" s="197"/>
      <c r="L61" s="197"/>
      <c r="M61" s="197"/>
      <c r="N61" s="197"/>
    </row>
    <row r="62" spans="3:14" ht="17.25">
      <c r="C62" s="195"/>
      <c r="D62" s="196"/>
      <c r="E62" s="197"/>
      <c r="F62" s="198"/>
      <c r="G62" s="198"/>
      <c r="H62" s="197"/>
      <c r="I62" s="197"/>
      <c r="J62" s="197"/>
      <c r="K62" s="197"/>
      <c r="L62" s="197"/>
      <c r="M62" s="197"/>
      <c r="N62" s="197"/>
    </row>
    <row r="63" spans="3:14" ht="17.25">
      <c r="C63" s="195"/>
      <c r="D63" s="196"/>
      <c r="E63" s="197"/>
      <c r="F63" s="198"/>
      <c r="G63" s="198"/>
      <c r="H63" s="197"/>
      <c r="I63" s="197"/>
      <c r="J63" s="197"/>
      <c r="K63" s="197"/>
      <c r="L63" s="197"/>
      <c r="M63" s="197"/>
      <c r="N63" s="197"/>
    </row>
    <row r="64" spans="3:14" ht="17.25">
      <c r="C64" s="195"/>
      <c r="D64" s="196"/>
      <c r="E64" s="197"/>
      <c r="F64" s="198"/>
      <c r="G64" s="198"/>
      <c r="H64" s="197"/>
      <c r="I64" s="197"/>
      <c r="J64" s="197"/>
      <c r="K64" s="197"/>
      <c r="L64" s="197"/>
      <c r="M64" s="197"/>
      <c r="N64" s="197"/>
    </row>
    <row r="65" spans="3:14" ht="17.25">
      <c r="C65" s="195"/>
      <c r="D65" s="196"/>
      <c r="E65" s="197"/>
      <c r="F65" s="198"/>
      <c r="G65" s="198"/>
      <c r="H65" s="197"/>
      <c r="I65" s="197"/>
      <c r="J65" s="197"/>
      <c r="K65" s="197"/>
      <c r="L65" s="197"/>
      <c r="M65" s="197"/>
      <c r="N65" s="197"/>
    </row>
    <row r="66" spans="3:14" ht="17.25">
      <c r="C66" s="195"/>
      <c r="D66" s="196"/>
      <c r="E66" s="197"/>
      <c r="F66" s="198"/>
      <c r="G66" s="198"/>
      <c r="H66" s="197"/>
      <c r="I66" s="197"/>
      <c r="J66" s="197"/>
      <c r="K66" s="197"/>
      <c r="L66" s="197"/>
      <c r="M66" s="197"/>
      <c r="N66" s="197"/>
    </row>
    <row r="67" spans="3:14" ht="17.25">
      <c r="C67" s="195"/>
      <c r="D67" s="196"/>
      <c r="E67" s="197"/>
      <c r="F67" s="198"/>
      <c r="G67" s="198"/>
      <c r="H67" s="197"/>
      <c r="I67" s="197"/>
      <c r="J67" s="197"/>
      <c r="K67" s="197"/>
      <c r="L67" s="197"/>
      <c r="M67" s="197"/>
      <c r="N67" s="197"/>
    </row>
    <row r="68" spans="3:14" ht="17.25">
      <c r="C68" s="195"/>
      <c r="D68" s="196"/>
      <c r="E68" s="197"/>
      <c r="F68" s="198"/>
      <c r="G68" s="198"/>
      <c r="H68" s="197"/>
      <c r="I68" s="197"/>
      <c r="J68" s="197"/>
      <c r="K68" s="197"/>
      <c r="L68" s="197"/>
      <c r="M68" s="197"/>
      <c r="N68" s="197"/>
    </row>
    <row r="69" spans="3:14" ht="17.25">
      <c r="C69" s="195"/>
      <c r="D69" s="196"/>
      <c r="E69" s="197"/>
      <c r="F69" s="198"/>
      <c r="G69" s="198"/>
      <c r="H69" s="197"/>
      <c r="I69" s="197"/>
      <c r="J69" s="197"/>
      <c r="K69" s="197"/>
      <c r="L69" s="197"/>
      <c r="M69" s="197"/>
      <c r="N69" s="197"/>
    </row>
    <row r="70" spans="3:14" ht="17.25">
      <c r="C70" s="195"/>
      <c r="D70" s="196"/>
      <c r="E70" s="197"/>
      <c r="F70" s="198"/>
      <c r="G70" s="198"/>
      <c r="H70" s="197"/>
      <c r="I70" s="197"/>
      <c r="J70" s="197"/>
      <c r="K70" s="197"/>
      <c r="L70" s="197"/>
      <c r="M70" s="197"/>
      <c r="N70" s="197"/>
    </row>
    <row r="71" spans="3:14" ht="17.25">
      <c r="C71" s="195"/>
      <c r="D71" s="196"/>
      <c r="E71" s="197"/>
      <c r="F71" s="198"/>
      <c r="G71" s="198"/>
      <c r="H71" s="197"/>
      <c r="I71" s="197"/>
      <c r="J71" s="197"/>
      <c r="K71" s="197"/>
      <c r="L71" s="197"/>
      <c r="M71" s="197"/>
      <c r="N71" s="197"/>
    </row>
    <row r="72" spans="3:14" ht="17.25">
      <c r="C72" s="195"/>
      <c r="D72" s="196"/>
      <c r="E72" s="197"/>
      <c r="F72" s="198"/>
      <c r="G72" s="198"/>
      <c r="H72" s="197"/>
      <c r="I72" s="197"/>
      <c r="J72" s="197"/>
      <c r="K72" s="197"/>
      <c r="L72" s="197"/>
      <c r="M72" s="197"/>
      <c r="N72" s="197"/>
    </row>
    <row r="73" spans="3:14" ht="17.25">
      <c r="C73" s="195"/>
      <c r="D73" s="196"/>
      <c r="E73" s="197"/>
      <c r="F73" s="198"/>
      <c r="G73" s="198"/>
      <c r="H73" s="197"/>
      <c r="I73" s="197"/>
      <c r="J73" s="197"/>
      <c r="K73" s="197"/>
      <c r="L73" s="197"/>
      <c r="M73" s="197"/>
      <c r="N73" s="197"/>
    </row>
    <row r="74" spans="3:14" ht="17.25">
      <c r="C74" s="195"/>
      <c r="D74" s="196"/>
      <c r="E74" s="197"/>
      <c r="F74" s="198"/>
      <c r="G74" s="198"/>
      <c r="H74" s="197"/>
      <c r="I74" s="197"/>
      <c r="J74" s="197"/>
      <c r="K74" s="197"/>
      <c r="L74" s="197"/>
      <c r="M74" s="197"/>
      <c r="N74" s="197"/>
    </row>
    <row r="75" spans="3:14" ht="17.25">
      <c r="C75" s="195"/>
      <c r="D75" s="196"/>
      <c r="E75" s="197"/>
      <c r="F75" s="198"/>
      <c r="G75" s="198"/>
      <c r="H75" s="197"/>
      <c r="I75" s="197"/>
      <c r="J75" s="197"/>
      <c r="K75" s="197"/>
      <c r="L75" s="197"/>
      <c r="M75" s="197"/>
      <c r="N75" s="197"/>
    </row>
    <row r="76" spans="3:14" ht="17.25">
      <c r="C76" s="195"/>
      <c r="D76" s="196"/>
      <c r="E76" s="197"/>
      <c r="F76" s="198"/>
      <c r="G76" s="198"/>
      <c r="H76" s="197"/>
      <c r="I76" s="197"/>
      <c r="J76" s="197"/>
      <c r="K76" s="197"/>
      <c r="L76" s="197"/>
      <c r="M76" s="197"/>
      <c r="N76" s="197"/>
    </row>
    <row r="77" spans="3:14" ht="17.25">
      <c r="C77" s="195"/>
      <c r="D77" s="196"/>
      <c r="E77" s="197"/>
      <c r="F77" s="198"/>
      <c r="G77" s="198"/>
      <c r="H77" s="197"/>
      <c r="I77" s="197"/>
      <c r="J77" s="197"/>
      <c r="K77" s="197"/>
      <c r="L77" s="197"/>
      <c r="M77" s="197"/>
      <c r="N77" s="197"/>
    </row>
    <row r="78" spans="3:14" ht="17.25">
      <c r="C78" s="195"/>
      <c r="D78" s="196"/>
      <c r="E78" s="197"/>
      <c r="F78" s="198"/>
      <c r="G78" s="198"/>
      <c r="H78" s="197"/>
      <c r="I78" s="197"/>
      <c r="J78" s="197"/>
      <c r="K78" s="197"/>
      <c r="L78" s="197"/>
      <c r="M78" s="197"/>
      <c r="N78" s="197"/>
    </row>
    <row r="79" spans="3:14" ht="17.25">
      <c r="C79" s="195"/>
      <c r="D79" s="196"/>
      <c r="E79" s="197"/>
      <c r="F79" s="198"/>
      <c r="G79" s="198"/>
      <c r="H79" s="197"/>
      <c r="I79" s="197"/>
      <c r="J79" s="197"/>
      <c r="K79" s="197"/>
      <c r="L79" s="197"/>
      <c r="M79" s="197"/>
      <c r="N79" s="197"/>
    </row>
    <row r="80" spans="3:14" ht="17.25">
      <c r="C80" s="195"/>
      <c r="D80" s="196"/>
      <c r="E80" s="197"/>
      <c r="F80" s="198"/>
      <c r="G80" s="198"/>
      <c r="H80" s="197"/>
      <c r="I80" s="197"/>
      <c r="J80" s="197"/>
      <c r="K80" s="197"/>
      <c r="L80" s="197"/>
      <c r="M80" s="197"/>
      <c r="N80" s="197"/>
    </row>
    <row r="81" spans="3:14" ht="17.25">
      <c r="C81" s="195"/>
      <c r="D81" s="196"/>
      <c r="E81" s="197"/>
      <c r="F81" s="198"/>
      <c r="G81" s="198"/>
      <c r="H81" s="197"/>
      <c r="I81" s="197"/>
      <c r="J81" s="197"/>
      <c r="K81" s="197"/>
      <c r="L81" s="197"/>
      <c r="M81" s="197"/>
      <c r="N81" s="197"/>
    </row>
    <row r="82" spans="3:14" ht="17.25">
      <c r="C82" s="195"/>
      <c r="D82" s="196"/>
      <c r="E82" s="197"/>
      <c r="F82" s="198"/>
      <c r="G82" s="198"/>
      <c r="H82" s="197"/>
      <c r="I82" s="197"/>
      <c r="J82" s="197"/>
      <c r="K82" s="197"/>
      <c r="L82" s="197"/>
      <c r="M82" s="197"/>
      <c r="N82" s="197"/>
    </row>
    <row r="83" spans="3:14" ht="17.25">
      <c r="C83" s="195"/>
      <c r="D83" s="196"/>
      <c r="E83" s="197"/>
      <c r="F83" s="198"/>
      <c r="G83" s="198"/>
      <c r="H83" s="197"/>
      <c r="I83" s="197"/>
      <c r="J83" s="197"/>
      <c r="K83" s="197"/>
      <c r="L83" s="197"/>
      <c r="M83" s="197"/>
      <c r="N83" s="197"/>
    </row>
    <row r="84" spans="3:14" ht="17.25">
      <c r="C84" s="195"/>
      <c r="D84" s="196"/>
      <c r="E84" s="197"/>
      <c r="F84" s="198"/>
      <c r="G84" s="198"/>
      <c r="H84" s="197"/>
      <c r="I84" s="197"/>
      <c r="J84" s="197"/>
      <c r="K84" s="197"/>
      <c r="L84" s="197"/>
      <c r="M84" s="197"/>
      <c r="N84" s="197"/>
    </row>
    <row r="85" spans="3:14" ht="17.25">
      <c r="C85" s="195"/>
      <c r="D85" s="196"/>
      <c r="E85" s="197"/>
      <c r="F85" s="198"/>
      <c r="G85" s="198"/>
      <c r="H85" s="197"/>
      <c r="I85" s="197"/>
      <c r="J85" s="197"/>
      <c r="K85" s="197"/>
      <c r="L85" s="197"/>
      <c r="M85" s="197"/>
      <c r="N85" s="197"/>
    </row>
    <row r="86" spans="3:14" ht="17.25">
      <c r="C86" s="195"/>
      <c r="D86" s="196"/>
      <c r="E86" s="197"/>
      <c r="F86" s="198"/>
      <c r="G86" s="198"/>
      <c r="H86" s="197"/>
      <c r="I86" s="197"/>
      <c r="J86" s="197"/>
      <c r="K86" s="197"/>
      <c r="L86" s="197"/>
      <c r="M86" s="197"/>
      <c r="N86" s="197"/>
    </row>
    <row r="87" spans="3:14" ht="17.25">
      <c r="C87" s="195"/>
      <c r="D87" s="196"/>
      <c r="E87" s="197"/>
      <c r="F87" s="198"/>
      <c r="G87" s="198"/>
      <c r="H87" s="197"/>
      <c r="I87" s="197"/>
      <c r="J87" s="197"/>
      <c r="K87" s="197"/>
      <c r="L87" s="197"/>
      <c r="M87" s="197"/>
      <c r="N87" s="197"/>
    </row>
    <row r="88" spans="3:14" ht="17.25">
      <c r="C88" s="195"/>
      <c r="D88" s="196"/>
      <c r="E88" s="197"/>
      <c r="F88" s="198"/>
      <c r="G88" s="198"/>
      <c r="H88" s="197"/>
      <c r="I88" s="197"/>
      <c r="J88" s="197"/>
      <c r="K88" s="197"/>
      <c r="L88" s="197"/>
      <c r="M88" s="197"/>
      <c r="N88" s="197"/>
    </row>
    <row r="89" spans="3:14" ht="17.25">
      <c r="C89" s="195"/>
      <c r="D89" s="196"/>
      <c r="E89" s="197"/>
      <c r="F89" s="198"/>
      <c r="G89" s="198"/>
      <c r="H89" s="197"/>
      <c r="I89" s="197"/>
      <c r="J89" s="197"/>
      <c r="K89" s="197"/>
      <c r="L89" s="197"/>
      <c r="M89" s="197"/>
      <c r="N89" s="197"/>
    </row>
    <row r="90" spans="3:14" ht="17.25">
      <c r="C90" s="195"/>
      <c r="D90" s="196"/>
      <c r="E90" s="197"/>
      <c r="F90" s="198"/>
      <c r="G90" s="198"/>
      <c r="H90" s="197"/>
      <c r="I90" s="197"/>
      <c r="J90" s="197"/>
      <c r="K90" s="197"/>
      <c r="L90" s="197"/>
      <c r="M90" s="197"/>
      <c r="N90" s="197"/>
    </row>
    <row r="91" spans="3:14" ht="17.25">
      <c r="C91" s="195"/>
      <c r="D91" s="196"/>
      <c r="E91" s="197"/>
      <c r="F91" s="198"/>
      <c r="G91" s="198"/>
      <c r="H91" s="197"/>
      <c r="I91" s="197"/>
      <c r="J91" s="197"/>
      <c r="K91" s="197"/>
      <c r="L91" s="197"/>
      <c r="M91" s="197"/>
      <c r="N91" s="197"/>
    </row>
    <row r="92" spans="3:14" ht="17.25">
      <c r="C92" s="195"/>
      <c r="D92" s="196"/>
      <c r="E92" s="197"/>
      <c r="F92" s="198"/>
      <c r="G92" s="198"/>
      <c r="H92" s="197"/>
      <c r="I92" s="197"/>
      <c r="J92" s="197"/>
      <c r="K92" s="197"/>
      <c r="L92" s="197"/>
      <c r="M92" s="197"/>
      <c r="N92" s="197"/>
    </row>
    <row r="93" spans="3:14" ht="17.25">
      <c r="C93" s="195"/>
      <c r="D93" s="196"/>
      <c r="E93" s="197"/>
      <c r="F93" s="198"/>
      <c r="G93" s="198"/>
      <c r="H93" s="197"/>
      <c r="I93" s="197"/>
      <c r="J93" s="197"/>
      <c r="K93" s="197"/>
      <c r="L93" s="197"/>
      <c r="M93" s="197"/>
      <c r="N93" s="197"/>
    </row>
    <row r="94" spans="3:14" ht="17.25">
      <c r="C94" s="195"/>
      <c r="D94" s="196"/>
      <c r="E94" s="197"/>
      <c r="F94" s="198"/>
      <c r="G94" s="198"/>
      <c r="H94" s="197"/>
      <c r="I94" s="197"/>
      <c r="J94" s="197"/>
      <c r="K94" s="197"/>
      <c r="L94" s="197"/>
      <c r="M94" s="197"/>
      <c r="N94" s="197"/>
    </row>
    <row r="95" spans="3:14" ht="17.25">
      <c r="C95" s="195"/>
      <c r="D95" s="196"/>
      <c r="E95" s="197"/>
      <c r="F95" s="198"/>
      <c r="G95" s="198"/>
      <c r="H95" s="197"/>
      <c r="I95" s="197"/>
      <c r="J95" s="197"/>
      <c r="K95" s="197"/>
      <c r="L95" s="197"/>
      <c r="M95" s="197"/>
      <c r="N95" s="197"/>
    </row>
    <row r="96" spans="3:14" ht="17.25">
      <c r="C96" s="195"/>
      <c r="D96" s="196"/>
      <c r="E96" s="197"/>
      <c r="F96" s="198"/>
      <c r="G96" s="198"/>
      <c r="H96" s="197"/>
      <c r="I96" s="197"/>
      <c r="J96" s="197"/>
      <c r="K96" s="197"/>
      <c r="L96" s="197"/>
      <c r="M96" s="197"/>
      <c r="N96" s="197"/>
    </row>
    <row r="97" spans="3:14" ht="17.25">
      <c r="C97" s="195"/>
      <c r="D97" s="196"/>
      <c r="E97" s="197"/>
      <c r="F97" s="198"/>
      <c r="G97" s="198"/>
      <c r="H97" s="197"/>
      <c r="I97" s="197"/>
      <c r="J97" s="197"/>
      <c r="K97" s="197"/>
      <c r="L97" s="197"/>
      <c r="M97" s="197"/>
      <c r="N97" s="197"/>
    </row>
    <row r="98" spans="3:14" ht="17.25">
      <c r="C98" s="195"/>
      <c r="D98" s="196"/>
      <c r="E98" s="197"/>
      <c r="F98" s="198"/>
      <c r="G98" s="198"/>
      <c r="H98" s="197"/>
      <c r="I98" s="197"/>
      <c r="J98" s="197"/>
      <c r="K98" s="197"/>
      <c r="L98" s="197"/>
      <c r="M98" s="197"/>
      <c r="N98" s="197"/>
    </row>
    <row r="99" spans="3:14" ht="17.25">
      <c r="C99" s="195"/>
      <c r="D99" s="196"/>
      <c r="E99" s="197"/>
      <c r="F99" s="198"/>
      <c r="G99" s="198"/>
      <c r="H99" s="197"/>
      <c r="I99" s="197"/>
      <c r="J99" s="197"/>
      <c r="K99" s="197"/>
      <c r="L99" s="197"/>
      <c r="M99" s="197"/>
      <c r="N99" s="197"/>
    </row>
    <row r="100" spans="3:14" ht="17.25">
      <c r="C100" s="195"/>
      <c r="D100" s="196"/>
      <c r="E100" s="197"/>
      <c r="F100" s="198"/>
      <c r="G100" s="198"/>
      <c r="H100" s="197"/>
      <c r="I100" s="197"/>
      <c r="J100" s="197"/>
      <c r="K100" s="197"/>
      <c r="L100" s="197"/>
      <c r="M100" s="197"/>
      <c r="N100" s="197"/>
    </row>
    <row r="101" spans="3:14" ht="17.25">
      <c r="C101" s="195"/>
      <c r="D101" s="196"/>
      <c r="E101" s="197"/>
      <c r="F101" s="198"/>
      <c r="G101" s="198"/>
      <c r="H101" s="197"/>
      <c r="I101" s="197"/>
      <c r="J101" s="197"/>
      <c r="K101" s="197"/>
      <c r="L101" s="197"/>
      <c r="M101" s="197"/>
      <c r="N101" s="197"/>
    </row>
    <row r="102" spans="3:14" ht="17.25">
      <c r="C102" s="195"/>
      <c r="D102" s="196"/>
      <c r="E102" s="197"/>
      <c r="F102" s="198"/>
      <c r="G102" s="198"/>
      <c r="H102" s="197"/>
      <c r="I102" s="197"/>
      <c r="J102" s="197"/>
      <c r="K102" s="197"/>
      <c r="L102" s="197"/>
      <c r="M102" s="197"/>
      <c r="N102" s="197"/>
    </row>
    <row r="103" spans="3:14" ht="17.25">
      <c r="C103" s="195"/>
      <c r="D103" s="196"/>
      <c r="E103" s="197"/>
      <c r="F103" s="198"/>
      <c r="G103" s="198"/>
      <c r="H103" s="197"/>
      <c r="I103" s="197"/>
      <c r="J103" s="197"/>
      <c r="K103" s="197"/>
      <c r="L103" s="197"/>
      <c r="M103" s="197"/>
      <c r="N103" s="197"/>
    </row>
    <row r="104" spans="3:14" ht="17.25">
      <c r="C104" s="195"/>
      <c r="D104" s="196"/>
      <c r="E104" s="197"/>
      <c r="F104" s="198"/>
      <c r="G104" s="198"/>
      <c r="H104" s="197"/>
      <c r="I104" s="197"/>
      <c r="J104" s="197"/>
      <c r="K104" s="197"/>
      <c r="L104" s="197"/>
      <c r="M104" s="197"/>
      <c r="N104" s="197"/>
    </row>
    <row r="105" spans="3:14" ht="17.25">
      <c r="C105" s="195"/>
      <c r="D105" s="196"/>
      <c r="E105" s="197"/>
      <c r="F105" s="198"/>
      <c r="G105" s="198"/>
      <c r="H105" s="197"/>
      <c r="I105" s="197"/>
      <c r="J105" s="197"/>
      <c r="K105" s="197"/>
      <c r="L105" s="197"/>
      <c r="M105" s="197"/>
      <c r="N105" s="197"/>
    </row>
    <row r="106" spans="3:14" ht="17.25">
      <c r="C106" s="195"/>
      <c r="D106" s="196"/>
      <c r="E106" s="197"/>
      <c r="F106" s="198"/>
      <c r="G106" s="198"/>
      <c r="H106" s="197"/>
      <c r="I106" s="197"/>
      <c r="J106" s="197"/>
      <c r="K106" s="197"/>
      <c r="L106" s="197"/>
      <c r="M106" s="197"/>
      <c r="N106" s="197"/>
    </row>
    <row r="107" spans="3:14" ht="17.25">
      <c r="C107" s="195"/>
      <c r="D107" s="196"/>
      <c r="E107" s="197"/>
      <c r="F107" s="198"/>
      <c r="G107" s="198"/>
      <c r="H107" s="197"/>
      <c r="I107" s="197"/>
      <c r="J107" s="197"/>
      <c r="K107" s="197"/>
      <c r="L107" s="197"/>
      <c r="M107" s="197"/>
      <c r="N107" s="197"/>
    </row>
    <row r="108" spans="3:14" ht="17.25">
      <c r="C108" s="195"/>
      <c r="D108" s="196"/>
      <c r="E108" s="197"/>
      <c r="F108" s="198"/>
      <c r="G108" s="198"/>
      <c r="H108" s="197"/>
      <c r="I108" s="197"/>
      <c r="J108" s="197"/>
      <c r="K108" s="197"/>
      <c r="L108" s="197"/>
      <c r="M108" s="197"/>
      <c r="N108" s="197"/>
    </row>
    <row r="109" spans="3:14" ht="17.25">
      <c r="C109" s="195"/>
      <c r="D109" s="196"/>
      <c r="E109" s="197"/>
      <c r="F109" s="198"/>
      <c r="G109" s="198"/>
      <c r="H109" s="197"/>
      <c r="I109" s="197"/>
      <c r="J109" s="197"/>
      <c r="K109" s="197"/>
      <c r="L109" s="197"/>
      <c r="M109" s="197"/>
      <c r="N109" s="197"/>
    </row>
    <row r="110" spans="3:14" ht="17.25">
      <c r="C110" s="195"/>
      <c r="D110" s="196"/>
      <c r="E110" s="197"/>
      <c r="F110" s="198"/>
      <c r="G110" s="198"/>
      <c r="H110" s="197"/>
      <c r="I110" s="197"/>
      <c r="J110" s="197"/>
      <c r="K110" s="197"/>
      <c r="L110" s="197"/>
      <c r="M110" s="197"/>
      <c r="N110" s="197"/>
    </row>
    <row r="111" spans="3:14" ht="17.25">
      <c r="C111" s="195"/>
      <c r="D111" s="196"/>
      <c r="E111" s="197"/>
      <c r="F111" s="198"/>
      <c r="G111" s="198"/>
      <c r="H111" s="197"/>
      <c r="I111" s="197"/>
      <c r="J111" s="197"/>
      <c r="K111" s="197"/>
      <c r="L111" s="197"/>
      <c r="M111" s="197"/>
      <c r="N111" s="197"/>
    </row>
    <row r="112" spans="3:14" ht="17.25">
      <c r="C112" s="195"/>
      <c r="D112" s="196"/>
      <c r="E112" s="197"/>
      <c r="F112" s="198"/>
      <c r="G112" s="198"/>
      <c r="H112" s="197"/>
      <c r="I112" s="197"/>
      <c r="J112" s="197"/>
      <c r="K112" s="197"/>
      <c r="L112" s="197"/>
      <c r="M112" s="197"/>
      <c r="N112" s="197"/>
    </row>
    <row r="113" spans="3:14" ht="17.25">
      <c r="C113" s="195"/>
      <c r="D113" s="196"/>
      <c r="E113" s="197"/>
      <c r="F113" s="198"/>
      <c r="G113" s="198"/>
      <c r="H113" s="197"/>
      <c r="I113" s="197"/>
      <c r="J113" s="197"/>
      <c r="K113" s="197"/>
      <c r="L113" s="197"/>
      <c r="M113" s="197"/>
      <c r="N113" s="197"/>
    </row>
    <row r="114" spans="3:14" ht="17.25">
      <c r="C114" s="195"/>
      <c r="D114" s="196"/>
      <c r="E114" s="197"/>
      <c r="F114" s="198"/>
      <c r="G114" s="198"/>
      <c r="H114" s="197"/>
      <c r="I114" s="197"/>
      <c r="J114" s="197"/>
      <c r="K114" s="197"/>
      <c r="L114" s="197"/>
      <c r="M114" s="197"/>
      <c r="N114" s="197"/>
    </row>
    <row r="115" spans="3:14" ht="17.25">
      <c r="C115" s="195"/>
      <c r="D115" s="196"/>
      <c r="E115" s="197"/>
      <c r="F115" s="198"/>
      <c r="G115" s="198"/>
      <c r="H115" s="197"/>
      <c r="I115" s="197"/>
      <c r="J115" s="197"/>
      <c r="K115" s="197"/>
      <c r="L115" s="197"/>
      <c r="M115" s="197"/>
      <c r="N115" s="197"/>
    </row>
    <row r="116" spans="3:14" ht="17.25">
      <c r="C116" s="195"/>
      <c r="D116" s="196"/>
      <c r="E116" s="197"/>
      <c r="F116" s="198"/>
      <c r="G116" s="198"/>
      <c r="H116" s="197"/>
      <c r="I116" s="197"/>
      <c r="J116" s="197"/>
      <c r="K116" s="197"/>
      <c r="L116" s="197"/>
      <c r="M116" s="197"/>
      <c r="N116" s="197"/>
    </row>
    <row r="117" spans="3:14" ht="17.25">
      <c r="C117" s="195"/>
      <c r="D117" s="196"/>
      <c r="E117" s="197"/>
      <c r="F117" s="198"/>
      <c r="G117" s="198"/>
      <c r="H117" s="197"/>
      <c r="I117" s="197"/>
      <c r="J117" s="197"/>
      <c r="K117" s="197"/>
      <c r="L117" s="197"/>
      <c r="M117" s="197"/>
      <c r="N117" s="197"/>
    </row>
    <row r="118" spans="3:14" ht="17.25">
      <c r="C118" s="195"/>
      <c r="D118" s="196"/>
      <c r="E118" s="197"/>
      <c r="F118" s="198"/>
      <c r="G118" s="198"/>
      <c r="H118" s="197"/>
      <c r="I118" s="197"/>
      <c r="J118" s="197"/>
      <c r="K118" s="197"/>
      <c r="L118" s="197"/>
      <c r="M118" s="197"/>
      <c r="N118" s="197"/>
    </row>
    <row r="119" spans="3:14" ht="17.25">
      <c r="C119" s="195"/>
      <c r="D119" s="196"/>
      <c r="E119" s="197"/>
      <c r="F119" s="198"/>
      <c r="G119" s="198"/>
      <c r="H119" s="197"/>
      <c r="I119" s="197"/>
      <c r="J119" s="197"/>
      <c r="K119" s="197"/>
      <c r="L119" s="197"/>
      <c r="M119" s="197"/>
      <c r="N119" s="197"/>
    </row>
    <row r="120" spans="3:14" ht="17.25">
      <c r="C120" s="195"/>
      <c r="D120" s="196"/>
      <c r="E120" s="197"/>
      <c r="F120" s="198"/>
      <c r="G120" s="198"/>
      <c r="H120" s="197"/>
      <c r="I120" s="197"/>
      <c r="J120" s="197"/>
      <c r="K120" s="197"/>
      <c r="L120" s="197"/>
      <c r="M120" s="197"/>
      <c r="N120" s="197"/>
    </row>
    <row r="121" spans="3:14" ht="17.25">
      <c r="C121" s="195"/>
      <c r="D121" s="196"/>
      <c r="E121" s="197"/>
      <c r="F121" s="198"/>
      <c r="G121" s="198"/>
      <c r="H121" s="197"/>
      <c r="I121" s="197"/>
      <c r="J121" s="197"/>
      <c r="K121" s="197"/>
      <c r="L121" s="197"/>
      <c r="M121" s="197"/>
      <c r="N121" s="197"/>
    </row>
    <row r="122" spans="3:14" ht="17.25">
      <c r="C122" s="195"/>
      <c r="D122" s="196"/>
      <c r="E122" s="197"/>
      <c r="F122" s="198"/>
      <c r="G122" s="198"/>
      <c r="H122" s="197"/>
      <c r="I122" s="197"/>
      <c r="J122" s="197"/>
      <c r="K122" s="197"/>
      <c r="L122" s="197"/>
      <c r="M122" s="197"/>
      <c r="N122" s="197"/>
    </row>
    <row r="123" spans="3:14" ht="17.25">
      <c r="C123" s="195"/>
      <c r="D123" s="196"/>
      <c r="E123" s="197"/>
      <c r="F123" s="198"/>
      <c r="G123" s="198"/>
      <c r="H123" s="197"/>
      <c r="I123" s="197"/>
      <c r="J123" s="197"/>
      <c r="K123" s="197"/>
      <c r="L123" s="197"/>
      <c r="M123" s="197"/>
      <c r="N123" s="197"/>
    </row>
    <row r="124" spans="3:14" ht="17.25">
      <c r="C124" s="195"/>
      <c r="D124" s="196"/>
      <c r="E124" s="197"/>
      <c r="F124" s="198"/>
      <c r="G124" s="198"/>
      <c r="H124" s="197"/>
      <c r="I124" s="197"/>
      <c r="J124" s="197"/>
      <c r="K124" s="197"/>
      <c r="L124" s="197"/>
      <c r="M124" s="197"/>
      <c r="N124" s="197"/>
    </row>
    <row r="125" spans="3:14" ht="17.25">
      <c r="C125" s="195"/>
      <c r="D125" s="196"/>
      <c r="E125" s="197"/>
      <c r="F125" s="198"/>
      <c r="G125" s="198"/>
      <c r="H125" s="197"/>
      <c r="I125" s="197"/>
      <c r="J125" s="197"/>
      <c r="K125" s="197"/>
      <c r="L125" s="197"/>
      <c r="M125" s="197"/>
      <c r="N125" s="197"/>
    </row>
    <row r="126" spans="3:14" ht="17.25">
      <c r="C126" s="195"/>
      <c r="D126" s="196"/>
      <c r="E126" s="197"/>
      <c r="F126" s="198"/>
      <c r="G126" s="198"/>
      <c r="H126" s="197"/>
      <c r="I126" s="197"/>
      <c r="J126" s="197"/>
      <c r="K126" s="197"/>
      <c r="L126" s="197"/>
      <c r="M126" s="197"/>
      <c r="N126" s="197"/>
    </row>
    <row r="127" spans="3:14" ht="17.25">
      <c r="C127" s="195"/>
      <c r="D127" s="196"/>
      <c r="E127" s="197"/>
      <c r="F127" s="198"/>
      <c r="G127" s="198"/>
      <c r="H127" s="197"/>
      <c r="I127" s="197"/>
      <c r="J127" s="197"/>
      <c r="K127" s="197"/>
      <c r="L127" s="197"/>
      <c r="M127" s="197"/>
      <c r="N127" s="197"/>
    </row>
    <row r="128" spans="3:14" ht="17.25">
      <c r="C128" s="195"/>
      <c r="D128" s="196"/>
      <c r="E128" s="197"/>
      <c r="F128" s="198"/>
      <c r="G128" s="198"/>
      <c r="H128" s="197"/>
      <c r="I128" s="197"/>
      <c r="J128" s="197"/>
      <c r="K128" s="197"/>
      <c r="L128" s="197"/>
      <c r="M128" s="197"/>
      <c r="N128" s="197"/>
    </row>
    <row r="129" spans="3:14" ht="17.25">
      <c r="C129" s="195"/>
      <c r="D129" s="196"/>
      <c r="E129" s="197"/>
      <c r="F129" s="198"/>
      <c r="G129" s="198"/>
      <c r="H129" s="197"/>
      <c r="I129" s="197"/>
      <c r="J129" s="197"/>
      <c r="K129" s="197"/>
      <c r="L129" s="197"/>
      <c r="M129" s="197"/>
      <c r="N129" s="197"/>
    </row>
    <row r="130" spans="3:14" ht="17.25">
      <c r="C130" s="195"/>
      <c r="D130" s="196"/>
      <c r="E130" s="197"/>
      <c r="F130" s="198"/>
      <c r="G130" s="198"/>
      <c r="H130" s="197"/>
      <c r="I130" s="197"/>
      <c r="J130" s="197"/>
      <c r="K130" s="197"/>
      <c r="L130" s="197"/>
      <c r="M130" s="197"/>
      <c r="N130" s="197"/>
    </row>
    <row r="131" spans="3:14" ht="17.25">
      <c r="C131" s="195"/>
      <c r="D131" s="196"/>
      <c r="E131" s="197"/>
      <c r="F131" s="198"/>
      <c r="G131" s="198"/>
      <c r="H131" s="197"/>
      <c r="I131" s="197"/>
      <c r="J131" s="197"/>
      <c r="K131" s="197"/>
      <c r="L131" s="197"/>
      <c r="M131" s="197"/>
      <c r="N131" s="197"/>
    </row>
    <row r="132" spans="3:14" ht="17.25">
      <c r="C132" s="195"/>
      <c r="D132" s="196"/>
      <c r="E132" s="197"/>
      <c r="F132" s="198"/>
      <c r="G132" s="198"/>
      <c r="H132" s="197"/>
      <c r="I132" s="197"/>
      <c r="J132" s="197"/>
      <c r="K132" s="197"/>
      <c r="L132" s="197"/>
      <c r="M132" s="197"/>
      <c r="N132" s="197"/>
    </row>
    <row r="133" spans="3:14" ht="17.25">
      <c r="C133" s="195"/>
      <c r="D133" s="196"/>
      <c r="E133" s="197"/>
      <c r="F133" s="198"/>
      <c r="G133" s="198"/>
      <c r="H133" s="197"/>
      <c r="I133" s="197"/>
      <c r="J133" s="197"/>
      <c r="K133" s="197"/>
      <c r="L133" s="197"/>
      <c r="M133" s="197"/>
      <c r="N133" s="197"/>
    </row>
    <row r="134" spans="3:14" ht="17.25">
      <c r="C134" s="195"/>
      <c r="D134" s="196"/>
      <c r="E134" s="197"/>
      <c r="F134" s="198"/>
      <c r="G134" s="198"/>
      <c r="H134" s="197"/>
      <c r="I134" s="197"/>
      <c r="J134" s="197"/>
      <c r="K134" s="197"/>
      <c r="L134" s="197"/>
      <c r="M134" s="197"/>
      <c r="N134" s="197"/>
    </row>
    <row r="135" spans="3:14" ht="17.25">
      <c r="C135" s="195"/>
      <c r="D135" s="196"/>
      <c r="E135" s="197"/>
      <c r="F135" s="198"/>
      <c r="G135" s="198"/>
      <c r="H135" s="197"/>
      <c r="I135" s="197"/>
      <c r="J135" s="197"/>
      <c r="K135" s="197"/>
      <c r="L135" s="197"/>
      <c r="M135" s="197"/>
      <c r="N135" s="197"/>
    </row>
    <row r="136" spans="3:14" ht="17.25">
      <c r="C136" s="195"/>
      <c r="D136" s="196"/>
      <c r="E136" s="197"/>
      <c r="F136" s="198"/>
      <c r="G136" s="198"/>
      <c r="H136" s="197"/>
      <c r="I136" s="197"/>
      <c r="J136" s="197"/>
      <c r="K136" s="197"/>
      <c r="L136" s="197"/>
      <c r="M136" s="197"/>
      <c r="N136" s="197"/>
    </row>
    <row r="137" spans="3:14" ht="17.25">
      <c r="C137" s="195"/>
      <c r="D137" s="196"/>
      <c r="E137" s="197"/>
      <c r="F137" s="198"/>
      <c r="G137" s="198"/>
      <c r="H137" s="197"/>
      <c r="I137" s="197"/>
      <c r="J137" s="197"/>
      <c r="K137" s="197"/>
      <c r="L137" s="197"/>
      <c r="M137" s="197"/>
      <c r="N137" s="197"/>
    </row>
    <row r="138" spans="3:14" ht="17.25">
      <c r="C138" s="195"/>
      <c r="D138" s="196"/>
      <c r="E138" s="197"/>
      <c r="F138" s="198"/>
      <c r="G138" s="198"/>
      <c r="H138" s="197"/>
      <c r="I138" s="197"/>
      <c r="J138" s="197"/>
      <c r="K138" s="197"/>
      <c r="L138" s="197"/>
      <c r="M138" s="197"/>
      <c r="N138" s="197"/>
    </row>
    <row r="139" spans="3:14" ht="17.25">
      <c r="C139" s="195"/>
      <c r="D139" s="196"/>
      <c r="E139" s="197"/>
      <c r="F139" s="198"/>
      <c r="G139" s="198"/>
      <c r="H139" s="197"/>
      <c r="I139" s="197"/>
      <c r="J139" s="197"/>
      <c r="K139" s="197"/>
      <c r="L139" s="197"/>
      <c r="M139" s="197"/>
      <c r="N139" s="197"/>
    </row>
    <row r="140" spans="3:14" ht="17.25">
      <c r="C140" s="195"/>
      <c r="D140" s="196"/>
      <c r="E140" s="197"/>
      <c r="F140" s="198"/>
      <c r="G140" s="198"/>
      <c r="H140" s="197"/>
      <c r="I140" s="197"/>
      <c r="J140" s="197"/>
      <c r="K140" s="197"/>
      <c r="L140" s="197"/>
      <c r="M140" s="197"/>
      <c r="N140" s="197"/>
    </row>
    <row r="141" spans="3:14" ht="17.25">
      <c r="C141" s="195"/>
      <c r="D141" s="196"/>
      <c r="E141" s="197"/>
      <c r="F141" s="198"/>
      <c r="G141" s="198"/>
      <c r="H141" s="197"/>
      <c r="I141" s="197"/>
      <c r="J141" s="197"/>
      <c r="K141" s="197"/>
      <c r="L141" s="197"/>
      <c r="M141" s="197"/>
      <c r="N141" s="197"/>
    </row>
    <row r="142" spans="3:14" ht="17.25">
      <c r="C142" s="195"/>
      <c r="D142" s="196"/>
      <c r="E142" s="197"/>
      <c r="F142" s="198"/>
      <c r="G142" s="198"/>
      <c r="H142" s="197"/>
      <c r="I142" s="197"/>
      <c r="J142" s="197"/>
      <c r="K142" s="197"/>
      <c r="L142" s="197"/>
      <c r="M142" s="197"/>
      <c r="N142" s="197"/>
    </row>
    <row r="143" spans="3:14" ht="17.25">
      <c r="C143" s="195"/>
      <c r="D143" s="196"/>
      <c r="E143" s="197"/>
      <c r="F143" s="198"/>
      <c r="G143" s="198"/>
      <c r="H143" s="197"/>
      <c r="I143" s="197"/>
      <c r="J143" s="197"/>
      <c r="K143" s="197"/>
      <c r="L143" s="197"/>
      <c r="M143" s="197"/>
      <c r="N143" s="197"/>
    </row>
    <row r="144" spans="3:14" ht="17.25">
      <c r="C144" s="195"/>
      <c r="D144" s="196"/>
      <c r="E144" s="197"/>
      <c r="F144" s="198"/>
      <c r="G144" s="198"/>
      <c r="H144" s="197"/>
      <c r="I144" s="197"/>
      <c r="J144" s="197"/>
      <c r="K144" s="197"/>
      <c r="L144" s="197"/>
      <c r="M144" s="197"/>
      <c r="N144" s="197"/>
    </row>
    <row r="145" spans="3:14" ht="17.25">
      <c r="C145" s="195"/>
      <c r="D145" s="196"/>
      <c r="E145" s="197"/>
      <c r="F145" s="198"/>
      <c r="G145" s="198"/>
      <c r="H145" s="197"/>
      <c r="I145" s="197"/>
      <c r="J145" s="197"/>
      <c r="K145" s="197"/>
      <c r="L145" s="197"/>
      <c r="M145" s="197"/>
      <c r="N145" s="197"/>
    </row>
    <row r="146" spans="3:14" ht="17.25">
      <c r="C146" s="195"/>
      <c r="D146" s="196"/>
      <c r="E146" s="197"/>
      <c r="F146" s="198"/>
      <c r="G146" s="198"/>
      <c r="H146" s="197"/>
      <c r="I146" s="197"/>
      <c r="J146" s="197"/>
      <c r="K146" s="197"/>
      <c r="L146" s="197"/>
      <c r="M146" s="197"/>
      <c r="N146" s="197"/>
    </row>
    <row r="147" spans="3:14" ht="17.25">
      <c r="C147" s="195"/>
      <c r="D147" s="196"/>
      <c r="E147" s="197"/>
      <c r="F147" s="198"/>
      <c r="G147" s="198"/>
      <c r="H147" s="197"/>
      <c r="I147" s="197"/>
      <c r="J147" s="197"/>
      <c r="K147" s="197"/>
      <c r="L147" s="197"/>
      <c r="M147" s="197"/>
      <c r="N147" s="197"/>
    </row>
    <row r="148" spans="3:14" ht="17.25">
      <c r="C148" s="195"/>
      <c r="D148" s="196"/>
      <c r="E148" s="197"/>
      <c r="F148" s="198"/>
      <c r="G148" s="198"/>
      <c r="H148" s="197"/>
      <c r="I148" s="197"/>
      <c r="J148" s="197"/>
      <c r="K148" s="197"/>
      <c r="L148" s="197"/>
      <c r="M148" s="197"/>
      <c r="N148" s="197"/>
    </row>
    <row r="149" spans="3:14" ht="17.25">
      <c r="C149" s="195"/>
      <c r="D149" s="196"/>
      <c r="E149" s="197"/>
      <c r="F149" s="198"/>
      <c r="G149" s="198"/>
      <c r="H149" s="197"/>
      <c r="I149" s="197"/>
      <c r="J149" s="197"/>
      <c r="K149" s="197"/>
      <c r="L149" s="197"/>
      <c r="M149" s="197"/>
      <c r="N149" s="197"/>
    </row>
    <row r="150" spans="3:14" ht="17.25">
      <c r="C150" s="195"/>
      <c r="D150" s="196"/>
      <c r="E150" s="197"/>
      <c r="F150" s="198"/>
      <c r="G150" s="198"/>
      <c r="H150" s="197"/>
      <c r="I150" s="197"/>
      <c r="J150" s="197"/>
      <c r="K150" s="197"/>
      <c r="L150" s="197"/>
      <c r="M150" s="197"/>
      <c r="N150" s="197"/>
    </row>
    <row r="151" spans="3:14" ht="17.25">
      <c r="C151" s="195"/>
      <c r="D151" s="196"/>
      <c r="E151" s="197"/>
      <c r="F151" s="198"/>
      <c r="G151" s="198"/>
      <c r="H151" s="197"/>
      <c r="I151" s="197"/>
      <c r="J151" s="197"/>
      <c r="K151" s="197"/>
      <c r="L151" s="197"/>
      <c r="M151" s="197"/>
      <c r="N151" s="197"/>
    </row>
    <row r="152" spans="3:14" ht="17.25">
      <c r="C152" s="195"/>
      <c r="D152" s="196"/>
      <c r="E152" s="197"/>
      <c r="F152" s="198"/>
      <c r="G152" s="198"/>
      <c r="H152" s="197"/>
      <c r="I152" s="197"/>
      <c r="J152" s="197"/>
      <c r="K152" s="197"/>
      <c r="L152" s="197"/>
      <c r="M152" s="197"/>
      <c r="N152" s="197"/>
    </row>
    <row r="153" spans="3:14" ht="17.25">
      <c r="C153" s="195"/>
      <c r="D153" s="196"/>
      <c r="E153" s="197"/>
      <c r="F153" s="198"/>
      <c r="G153" s="198"/>
      <c r="H153" s="197"/>
      <c r="I153" s="197"/>
      <c r="J153" s="197"/>
      <c r="K153" s="197"/>
      <c r="L153" s="197"/>
      <c r="M153" s="197"/>
      <c r="N153" s="197"/>
    </row>
    <row r="154" spans="3:14" ht="17.25">
      <c r="C154" s="195"/>
      <c r="D154" s="196"/>
      <c r="E154" s="197"/>
      <c r="F154" s="198"/>
      <c r="G154" s="198"/>
      <c r="H154" s="197"/>
      <c r="I154" s="197"/>
      <c r="J154" s="197"/>
      <c r="K154" s="197"/>
      <c r="L154" s="197"/>
      <c r="M154" s="197"/>
      <c r="N154" s="197"/>
    </row>
    <row r="155" spans="3:14" ht="17.25">
      <c r="C155" s="195"/>
      <c r="D155" s="196"/>
      <c r="E155" s="197"/>
      <c r="F155" s="198"/>
      <c r="G155" s="198"/>
      <c r="H155" s="197"/>
      <c r="I155" s="197"/>
      <c r="J155" s="197"/>
      <c r="K155" s="197"/>
      <c r="L155" s="197"/>
      <c r="M155" s="197"/>
      <c r="N155" s="197"/>
    </row>
    <row r="156" spans="3:14" ht="17.25">
      <c r="C156" s="195"/>
      <c r="D156" s="196"/>
      <c r="E156" s="197"/>
      <c r="F156" s="198"/>
      <c r="G156" s="198"/>
      <c r="H156" s="197"/>
      <c r="I156" s="197"/>
      <c r="J156" s="197"/>
      <c r="K156" s="197"/>
      <c r="L156" s="197"/>
      <c r="M156" s="197"/>
      <c r="N156" s="197"/>
    </row>
    <row r="157" spans="3:14" ht="17.25">
      <c r="C157" s="195"/>
      <c r="D157" s="196"/>
      <c r="E157" s="197"/>
      <c r="F157" s="198"/>
      <c r="G157" s="198"/>
      <c r="H157" s="197"/>
      <c r="I157" s="197"/>
      <c r="J157" s="197"/>
      <c r="K157" s="197"/>
      <c r="L157" s="197"/>
      <c r="M157" s="197"/>
      <c r="N157" s="197"/>
    </row>
    <row r="158" spans="3:14" ht="17.25">
      <c r="C158" s="195"/>
      <c r="D158" s="196"/>
      <c r="E158" s="197"/>
      <c r="F158" s="198"/>
      <c r="G158" s="198"/>
      <c r="H158" s="197"/>
      <c r="I158" s="197"/>
      <c r="J158" s="197"/>
      <c r="K158" s="197"/>
      <c r="L158" s="197"/>
      <c r="M158" s="197"/>
      <c r="N158" s="197"/>
    </row>
    <row r="159" spans="3:14" ht="17.25">
      <c r="C159" s="195"/>
      <c r="D159" s="196"/>
      <c r="E159" s="197"/>
      <c r="F159" s="198"/>
      <c r="G159" s="198"/>
      <c r="H159" s="197"/>
      <c r="I159" s="197"/>
      <c r="J159" s="197"/>
      <c r="K159" s="197"/>
      <c r="L159" s="197"/>
      <c r="M159" s="197"/>
      <c r="N159" s="197"/>
    </row>
    <row r="160" spans="3:14" ht="17.25">
      <c r="C160" s="195"/>
      <c r="D160" s="196"/>
      <c r="E160" s="197"/>
      <c r="F160" s="198"/>
      <c r="G160" s="198"/>
      <c r="H160" s="197"/>
      <c r="I160" s="197"/>
      <c r="J160" s="197"/>
      <c r="K160" s="197"/>
      <c r="L160" s="197"/>
      <c r="M160" s="197"/>
      <c r="N160" s="197"/>
    </row>
    <row r="161" spans="3:14" ht="17.25">
      <c r="C161" s="195"/>
      <c r="D161" s="196"/>
      <c r="E161" s="197"/>
      <c r="F161" s="198"/>
      <c r="G161" s="198"/>
      <c r="H161" s="197"/>
      <c r="I161" s="197"/>
      <c r="J161" s="197"/>
      <c r="K161" s="197"/>
      <c r="L161" s="197"/>
      <c r="M161" s="197"/>
      <c r="N161" s="197"/>
    </row>
    <row r="162" spans="3:14" ht="17.25">
      <c r="C162" s="195"/>
      <c r="D162" s="196"/>
      <c r="E162" s="197"/>
      <c r="F162" s="198"/>
      <c r="G162" s="198"/>
      <c r="H162" s="197"/>
      <c r="I162" s="197"/>
      <c r="J162" s="197"/>
      <c r="K162" s="197"/>
      <c r="L162" s="197"/>
      <c r="M162" s="197"/>
      <c r="N162" s="197"/>
    </row>
    <row r="163" spans="3:14" ht="17.25">
      <c r="C163" s="195"/>
      <c r="D163" s="196"/>
      <c r="E163" s="197"/>
      <c r="F163" s="198"/>
      <c r="G163" s="198"/>
      <c r="H163" s="197"/>
      <c r="I163" s="197"/>
      <c r="J163" s="197"/>
      <c r="K163" s="197"/>
      <c r="L163" s="197"/>
      <c r="M163" s="197"/>
      <c r="N163" s="197"/>
    </row>
    <row r="164" spans="3:14" ht="17.25">
      <c r="C164" s="195"/>
      <c r="D164" s="196"/>
      <c r="E164" s="197"/>
      <c r="F164" s="198"/>
      <c r="G164" s="198"/>
      <c r="H164" s="197"/>
      <c r="I164" s="197"/>
      <c r="J164" s="197"/>
      <c r="K164" s="197"/>
      <c r="L164" s="197"/>
      <c r="M164" s="197"/>
      <c r="N164" s="197"/>
    </row>
    <row r="165" spans="3:14" ht="17.25">
      <c r="C165" s="195"/>
      <c r="D165" s="196"/>
      <c r="E165" s="197"/>
      <c r="F165" s="198"/>
      <c r="G165" s="198"/>
      <c r="H165" s="197"/>
      <c r="I165" s="197"/>
      <c r="J165" s="197"/>
      <c r="K165" s="197"/>
      <c r="L165" s="197"/>
      <c r="M165" s="197"/>
      <c r="N165" s="197"/>
    </row>
    <row r="166" spans="3:14" ht="17.25">
      <c r="C166" s="195"/>
      <c r="D166" s="196"/>
      <c r="E166" s="197"/>
      <c r="F166" s="198"/>
      <c r="G166" s="198"/>
      <c r="H166" s="197"/>
      <c r="I166" s="197"/>
      <c r="J166" s="197"/>
      <c r="K166" s="197"/>
      <c r="L166" s="197"/>
      <c r="M166" s="197"/>
      <c r="N166" s="197"/>
    </row>
    <row r="167" spans="3:14" ht="17.25">
      <c r="C167" s="195"/>
      <c r="D167" s="196"/>
      <c r="E167" s="197"/>
      <c r="F167" s="198"/>
      <c r="G167" s="198"/>
      <c r="H167" s="197"/>
      <c r="I167" s="197"/>
      <c r="J167" s="197"/>
      <c r="K167" s="197"/>
      <c r="L167" s="197"/>
      <c r="M167" s="197"/>
      <c r="N167" s="197"/>
    </row>
    <row r="168" spans="3:14" ht="17.25">
      <c r="C168" s="195"/>
      <c r="D168" s="196"/>
      <c r="E168" s="197"/>
      <c r="F168" s="198"/>
      <c r="G168" s="198"/>
      <c r="H168" s="197"/>
      <c r="I168" s="197"/>
      <c r="J168" s="197"/>
      <c r="K168" s="197"/>
      <c r="L168" s="197"/>
      <c r="M168" s="197"/>
      <c r="N168" s="197"/>
    </row>
    <row r="169" spans="3:14" ht="17.25">
      <c r="C169" s="195"/>
      <c r="D169" s="196"/>
      <c r="E169" s="197"/>
      <c r="F169" s="198"/>
      <c r="G169" s="198"/>
      <c r="H169" s="197"/>
      <c r="I169" s="197"/>
      <c r="J169" s="197"/>
      <c r="K169" s="197"/>
      <c r="L169" s="197"/>
      <c r="M169" s="197"/>
      <c r="N169" s="197"/>
    </row>
    <row r="170" spans="3:14" ht="17.25">
      <c r="C170" s="195"/>
      <c r="D170" s="196"/>
      <c r="E170" s="197"/>
      <c r="F170" s="198"/>
      <c r="G170" s="198"/>
      <c r="H170" s="197"/>
      <c r="I170" s="197"/>
      <c r="J170" s="197"/>
      <c r="K170" s="197"/>
      <c r="L170" s="197"/>
      <c r="M170" s="197"/>
      <c r="N170" s="197"/>
    </row>
    <row r="171" spans="3:14" ht="17.25">
      <c r="C171" s="195"/>
      <c r="D171" s="196"/>
      <c r="E171" s="197"/>
      <c r="F171" s="198"/>
      <c r="G171" s="198"/>
      <c r="H171" s="197"/>
      <c r="I171" s="197"/>
      <c r="J171" s="197"/>
      <c r="K171" s="197"/>
      <c r="L171" s="197"/>
      <c r="M171" s="197"/>
      <c r="N171" s="197"/>
    </row>
    <row r="172" spans="3:14" ht="17.25">
      <c r="C172" s="195"/>
      <c r="D172" s="196"/>
      <c r="E172" s="197"/>
      <c r="F172" s="198"/>
      <c r="G172" s="198"/>
      <c r="H172" s="197"/>
      <c r="I172" s="197"/>
      <c r="J172" s="197"/>
      <c r="K172" s="197"/>
      <c r="L172" s="197"/>
      <c r="M172" s="197"/>
      <c r="N172" s="197"/>
    </row>
    <row r="173" spans="3:14" ht="17.25">
      <c r="C173" s="195"/>
      <c r="D173" s="196"/>
      <c r="E173" s="197"/>
      <c r="F173" s="198"/>
      <c r="G173" s="198"/>
      <c r="H173" s="197"/>
      <c r="I173" s="197"/>
      <c r="J173" s="197"/>
      <c r="K173" s="197"/>
      <c r="L173" s="197"/>
      <c r="M173" s="197"/>
      <c r="N173" s="197"/>
    </row>
    <row r="174" spans="3:14" ht="17.25">
      <c r="C174" s="195"/>
      <c r="D174" s="196"/>
      <c r="E174" s="197"/>
      <c r="F174" s="198"/>
      <c r="G174" s="198"/>
      <c r="H174" s="197"/>
      <c r="I174" s="197"/>
      <c r="J174" s="197"/>
      <c r="K174" s="197"/>
      <c r="L174" s="197"/>
      <c r="M174" s="197"/>
      <c r="N174" s="197"/>
    </row>
    <row r="175" spans="3:14" ht="17.25">
      <c r="C175" s="195"/>
      <c r="D175" s="196"/>
      <c r="E175" s="197"/>
      <c r="F175" s="198"/>
      <c r="G175" s="198"/>
      <c r="H175" s="197"/>
      <c r="I175" s="197"/>
      <c r="J175" s="197"/>
      <c r="K175" s="197"/>
      <c r="L175" s="197"/>
      <c r="M175" s="197"/>
      <c r="N175" s="197"/>
    </row>
    <row r="176" spans="3:14" ht="17.25">
      <c r="C176" s="195"/>
      <c r="D176" s="196"/>
      <c r="E176" s="197"/>
      <c r="F176" s="198"/>
      <c r="G176" s="198"/>
      <c r="H176" s="197"/>
      <c r="I176" s="197"/>
      <c r="J176" s="197"/>
      <c r="K176" s="197"/>
      <c r="L176" s="197"/>
      <c r="M176" s="197"/>
      <c r="N176" s="197"/>
    </row>
    <row r="177" spans="3:14" ht="17.25">
      <c r="C177" s="195"/>
      <c r="D177" s="196"/>
      <c r="E177" s="197"/>
      <c r="F177" s="198"/>
      <c r="G177" s="198"/>
      <c r="H177" s="197"/>
      <c r="I177" s="197"/>
      <c r="J177" s="197"/>
      <c r="K177" s="197"/>
      <c r="L177" s="197"/>
      <c r="M177" s="197"/>
      <c r="N177" s="197"/>
    </row>
    <row r="178" spans="3:14" ht="17.25">
      <c r="C178" s="195"/>
      <c r="D178" s="196"/>
      <c r="E178" s="197"/>
      <c r="F178" s="198"/>
      <c r="G178" s="198"/>
      <c r="H178" s="197"/>
      <c r="I178" s="197"/>
      <c r="J178" s="197"/>
      <c r="K178" s="197"/>
      <c r="L178" s="197"/>
      <c r="M178" s="197"/>
      <c r="N178" s="197"/>
    </row>
    <row r="179" spans="3:14" ht="17.25">
      <c r="C179" s="195"/>
      <c r="D179" s="196"/>
      <c r="E179" s="197"/>
      <c r="F179" s="198"/>
      <c r="G179" s="198"/>
      <c r="H179" s="197"/>
      <c r="I179" s="197"/>
      <c r="J179" s="197"/>
      <c r="K179" s="197"/>
      <c r="L179" s="197"/>
      <c r="M179" s="197"/>
      <c r="N179" s="197"/>
    </row>
    <row r="180" spans="3:14" ht="17.25">
      <c r="C180" s="195"/>
      <c r="D180" s="196"/>
      <c r="E180" s="197"/>
      <c r="F180" s="198"/>
      <c r="G180" s="198"/>
      <c r="H180" s="197"/>
      <c r="I180" s="197"/>
      <c r="J180" s="197"/>
      <c r="K180" s="197"/>
      <c r="L180" s="197"/>
      <c r="M180" s="197"/>
      <c r="N180" s="197"/>
    </row>
    <row r="181" spans="3:14" ht="17.25">
      <c r="C181" s="195"/>
      <c r="D181" s="196"/>
      <c r="E181" s="197"/>
      <c r="F181" s="198"/>
      <c r="G181" s="198"/>
      <c r="H181" s="197"/>
      <c r="I181" s="197"/>
      <c r="J181" s="197"/>
      <c r="K181" s="197"/>
      <c r="L181" s="197"/>
      <c r="M181" s="197"/>
      <c r="N181" s="197"/>
    </row>
    <row r="182" spans="3:14" ht="17.25">
      <c r="C182" s="195"/>
      <c r="D182" s="196"/>
      <c r="E182" s="197"/>
      <c r="F182" s="198"/>
      <c r="G182" s="198"/>
      <c r="H182" s="197"/>
      <c r="I182" s="197"/>
      <c r="J182" s="197"/>
      <c r="K182" s="197"/>
      <c r="L182" s="197"/>
      <c r="M182" s="197"/>
      <c r="N182" s="197"/>
    </row>
    <row r="183" spans="3:14" ht="17.25">
      <c r="C183" s="195"/>
      <c r="D183" s="196"/>
      <c r="E183" s="197"/>
      <c r="F183" s="198"/>
      <c r="G183" s="198"/>
      <c r="H183" s="197"/>
      <c r="I183" s="197"/>
      <c r="J183" s="197"/>
      <c r="K183" s="197"/>
      <c r="L183" s="197"/>
      <c r="M183" s="197"/>
      <c r="N183" s="197"/>
    </row>
    <row r="184" spans="3:14" ht="17.25">
      <c r="C184" s="195"/>
      <c r="D184" s="196"/>
      <c r="E184" s="197"/>
      <c r="F184" s="198"/>
      <c r="G184" s="198"/>
      <c r="H184" s="197"/>
      <c r="I184" s="197"/>
      <c r="J184" s="197"/>
      <c r="K184" s="197"/>
      <c r="L184" s="197"/>
      <c r="M184" s="197"/>
      <c r="N184" s="197"/>
    </row>
    <row r="185" spans="3:14" ht="17.25">
      <c r="C185" s="195"/>
      <c r="D185" s="196"/>
      <c r="E185" s="197"/>
      <c r="F185" s="198"/>
      <c r="G185" s="198"/>
      <c r="H185" s="197"/>
      <c r="I185" s="197"/>
      <c r="J185" s="197"/>
      <c r="K185" s="197"/>
      <c r="L185" s="197"/>
      <c r="M185" s="197"/>
      <c r="N185" s="197"/>
    </row>
    <row r="186" spans="3:14" ht="17.25">
      <c r="C186" s="195"/>
      <c r="D186" s="196"/>
      <c r="E186" s="197"/>
      <c r="F186" s="198"/>
      <c r="G186" s="198"/>
      <c r="H186" s="197"/>
      <c r="I186" s="197"/>
      <c r="J186" s="197"/>
      <c r="K186" s="197"/>
      <c r="L186" s="197"/>
      <c r="M186" s="197"/>
      <c r="N186" s="197"/>
    </row>
    <row r="187" spans="3:14" ht="17.25">
      <c r="C187" s="195"/>
      <c r="D187" s="196"/>
      <c r="E187" s="197"/>
      <c r="F187" s="198"/>
      <c r="G187" s="198"/>
      <c r="H187" s="197"/>
      <c r="I187" s="197"/>
      <c r="J187" s="197"/>
      <c r="K187" s="197"/>
      <c r="L187" s="197"/>
      <c r="M187" s="197"/>
      <c r="N187" s="197"/>
    </row>
    <row r="188" spans="3:14" ht="17.25">
      <c r="C188" s="195"/>
      <c r="D188" s="196"/>
      <c r="E188" s="197"/>
      <c r="F188" s="198"/>
      <c r="G188" s="198"/>
      <c r="H188" s="197"/>
      <c r="I188" s="197"/>
      <c r="J188" s="197"/>
      <c r="K188" s="197"/>
      <c r="L188" s="197"/>
      <c r="M188" s="197"/>
      <c r="N188" s="197"/>
    </row>
    <row r="189" spans="3:14" ht="17.25">
      <c r="C189" s="195"/>
      <c r="D189" s="196"/>
      <c r="E189" s="197"/>
      <c r="F189" s="198"/>
      <c r="G189" s="198"/>
      <c r="H189" s="197"/>
      <c r="I189" s="197"/>
      <c r="J189" s="197"/>
      <c r="K189" s="197"/>
      <c r="L189" s="197"/>
      <c r="M189" s="197"/>
      <c r="N189" s="197"/>
    </row>
    <row r="190" spans="3:14" ht="17.25">
      <c r="C190" s="195"/>
      <c r="D190" s="196"/>
      <c r="E190" s="197"/>
      <c r="F190" s="198"/>
      <c r="G190" s="198"/>
      <c r="H190" s="197"/>
      <c r="I190" s="197"/>
      <c r="J190" s="197"/>
      <c r="K190" s="197"/>
      <c r="L190" s="197"/>
      <c r="M190" s="197"/>
      <c r="N190" s="197"/>
    </row>
    <row r="191" spans="3:14" ht="17.25">
      <c r="C191" s="195"/>
      <c r="D191" s="196"/>
      <c r="E191" s="197"/>
      <c r="F191" s="198"/>
      <c r="G191" s="198"/>
      <c r="H191" s="197"/>
      <c r="I191" s="197"/>
      <c r="J191" s="197"/>
      <c r="K191" s="197"/>
      <c r="L191" s="197"/>
      <c r="M191" s="197"/>
      <c r="N191" s="197"/>
    </row>
    <row r="192" spans="3:14" ht="17.25">
      <c r="C192" s="195"/>
      <c r="D192" s="196"/>
      <c r="E192" s="197"/>
      <c r="F192" s="198"/>
      <c r="G192" s="198"/>
      <c r="H192" s="197"/>
      <c r="I192" s="197"/>
      <c r="J192" s="197"/>
      <c r="K192" s="197"/>
      <c r="L192" s="197"/>
      <c r="M192" s="197"/>
      <c r="N192" s="197"/>
    </row>
    <row r="193" spans="3:14" ht="17.25">
      <c r="C193" s="195"/>
      <c r="D193" s="196"/>
      <c r="E193" s="197"/>
      <c r="F193" s="198"/>
      <c r="G193" s="198"/>
      <c r="H193" s="197"/>
      <c r="I193" s="197"/>
      <c r="J193" s="197"/>
      <c r="K193" s="197"/>
      <c r="L193" s="197"/>
      <c r="M193" s="197"/>
      <c r="N193" s="197"/>
    </row>
    <row r="194" spans="3:14" ht="17.25">
      <c r="C194" s="195"/>
      <c r="D194" s="196"/>
      <c r="E194" s="197"/>
      <c r="F194" s="198"/>
      <c r="G194" s="198"/>
      <c r="H194" s="197"/>
      <c r="I194" s="197"/>
      <c r="J194" s="197"/>
      <c r="K194" s="197"/>
      <c r="L194" s="197"/>
      <c r="M194" s="197"/>
      <c r="N194" s="197"/>
    </row>
    <row r="195" spans="3:14" ht="17.25">
      <c r="C195" s="195"/>
      <c r="D195" s="196"/>
      <c r="E195" s="197"/>
      <c r="F195" s="198"/>
      <c r="G195" s="198"/>
      <c r="H195" s="197"/>
      <c r="I195" s="197"/>
      <c r="J195" s="197"/>
      <c r="K195" s="197"/>
      <c r="L195" s="197"/>
      <c r="M195" s="197"/>
      <c r="N195" s="197"/>
    </row>
    <row r="196" spans="3:14" ht="17.25">
      <c r="C196" s="195"/>
      <c r="D196" s="196"/>
      <c r="E196" s="197"/>
      <c r="F196" s="198"/>
      <c r="G196" s="198"/>
      <c r="H196" s="197"/>
      <c r="I196" s="197"/>
      <c r="J196" s="197"/>
      <c r="K196" s="197"/>
      <c r="L196" s="197"/>
      <c r="M196" s="197"/>
      <c r="N196" s="197"/>
    </row>
    <row r="197" spans="3:14" ht="17.25">
      <c r="C197" s="195"/>
      <c r="D197" s="196"/>
      <c r="E197" s="197"/>
      <c r="F197" s="198"/>
      <c r="G197" s="198"/>
      <c r="H197" s="197"/>
      <c r="I197" s="197"/>
      <c r="J197" s="197"/>
      <c r="K197" s="197"/>
      <c r="L197" s="197"/>
      <c r="M197" s="197"/>
      <c r="N197" s="197"/>
    </row>
    <row r="198" spans="3:14" ht="17.25">
      <c r="C198" s="195"/>
      <c r="D198" s="196"/>
      <c r="E198" s="197"/>
      <c r="F198" s="198"/>
      <c r="G198" s="198"/>
      <c r="H198" s="197"/>
      <c r="I198" s="197"/>
      <c r="J198" s="197"/>
      <c r="K198" s="197"/>
      <c r="L198" s="197"/>
      <c r="M198" s="197"/>
      <c r="N198" s="197"/>
    </row>
    <row r="199" spans="3:14" ht="17.25">
      <c r="C199" s="195"/>
      <c r="D199" s="196"/>
      <c r="E199" s="197"/>
      <c r="F199" s="198"/>
      <c r="G199" s="198"/>
      <c r="H199" s="197"/>
      <c r="I199" s="197"/>
      <c r="J199" s="197"/>
      <c r="K199" s="197"/>
      <c r="L199" s="197"/>
      <c r="M199" s="197"/>
      <c r="N199" s="197"/>
    </row>
    <row r="200" spans="3:14" ht="17.25">
      <c r="C200" s="195"/>
      <c r="D200" s="196"/>
      <c r="E200" s="197"/>
      <c r="F200" s="198"/>
      <c r="G200" s="198"/>
      <c r="H200" s="197"/>
      <c r="I200" s="197"/>
      <c r="J200" s="197"/>
      <c r="K200" s="197"/>
      <c r="L200" s="197"/>
      <c r="M200" s="197"/>
      <c r="N200" s="197"/>
    </row>
    <row r="201" spans="3:14" ht="17.25">
      <c r="C201" s="195"/>
      <c r="D201" s="196"/>
      <c r="E201" s="197"/>
      <c r="F201" s="198"/>
      <c r="G201" s="198"/>
      <c r="H201" s="197"/>
      <c r="I201" s="197"/>
      <c r="J201" s="197"/>
      <c r="K201" s="197"/>
      <c r="L201" s="197"/>
      <c r="M201" s="197"/>
      <c r="N201" s="197"/>
    </row>
    <row r="202" spans="3:14" ht="17.25">
      <c r="C202" s="195"/>
      <c r="D202" s="196"/>
      <c r="E202" s="197"/>
      <c r="F202" s="198"/>
      <c r="G202" s="198"/>
      <c r="H202" s="197"/>
      <c r="I202" s="197"/>
      <c r="J202" s="197"/>
      <c r="K202" s="197"/>
      <c r="L202" s="197"/>
      <c r="M202" s="197"/>
      <c r="N202" s="197"/>
    </row>
    <row r="203" spans="3:14" ht="17.25">
      <c r="C203" s="195"/>
      <c r="D203" s="196"/>
      <c r="E203" s="197"/>
      <c r="F203" s="198"/>
      <c r="G203" s="198"/>
      <c r="H203" s="197"/>
      <c r="I203" s="197"/>
      <c r="J203" s="197"/>
      <c r="K203" s="197"/>
      <c r="L203" s="197"/>
      <c r="M203" s="197"/>
      <c r="N203" s="197"/>
    </row>
    <row r="204" spans="3:14" ht="17.25">
      <c r="C204" s="195"/>
      <c r="D204" s="196"/>
      <c r="E204" s="197"/>
      <c r="F204" s="198"/>
      <c r="G204" s="198"/>
      <c r="H204" s="197"/>
      <c r="I204" s="197"/>
      <c r="J204" s="197"/>
      <c r="K204" s="197"/>
      <c r="L204" s="197"/>
      <c r="M204" s="197"/>
      <c r="N204" s="197"/>
    </row>
    <row r="205" spans="3:14" ht="17.25">
      <c r="C205" s="195"/>
      <c r="D205" s="196"/>
      <c r="E205" s="197"/>
      <c r="F205" s="198"/>
      <c r="G205" s="198"/>
      <c r="H205" s="197"/>
      <c r="I205" s="197"/>
      <c r="J205" s="197"/>
      <c r="K205" s="197"/>
      <c r="L205" s="197"/>
      <c r="M205" s="197"/>
      <c r="N205" s="197"/>
    </row>
    <row r="206" spans="3:14" ht="17.25">
      <c r="C206" s="195"/>
      <c r="D206" s="196"/>
      <c r="E206" s="197"/>
      <c r="F206" s="198"/>
      <c r="G206" s="198"/>
      <c r="H206" s="197"/>
      <c r="I206" s="197"/>
      <c r="J206" s="197"/>
      <c r="K206" s="197"/>
      <c r="L206" s="197"/>
      <c r="M206" s="197"/>
      <c r="N206" s="197"/>
    </row>
    <row r="207" spans="3:14" ht="17.25">
      <c r="C207" s="195"/>
      <c r="D207" s="196"/>
      <c r="E207" s="197"/>
      <c r="F207" s="198"/>
      <c r="G207" s="198"/>
      <c r="H207" s="197"/>
      <c r="I207" s="197"/>
      <c r="J207" s="197"/>
      <c r="K207" s="197"/>
      <c r="L207" s="197"/>
      <c r="M207" s="197"/>
      <c r="N207" s="197"/>
    </row>
    <row r="208" spans="3:14" ht="17.25">
      <c r="C208" s="195"/>
      <c r="D208" s="196"/>
      <c r="E208" s="197"/>
      <c r="F208" s="198"/>
      <c r="G208" s="198"/>
      <c r="H208" s="197"/>
      <c r="I208" s="197"/>
      <c r="J208" s="197"/>
      <c r="K208" s="197"/>
      <c r="L208" s="197"/>
      <c r="M208" s="197"/>
      <c r="N208" s="197"/>
    </row>
    <row r="209" spans="3:14" ht="17.25">
      <c r="C209" s="195"/>
      <c r="D209" s="196"/>
      <c r="E209" s="197"/>
      <c r="F209" s="198"/>
      <c r="G209" s="198"/>
      <c r="H209" s="197"/>
      <c r="I209" s="197"/>
      <c r="J209" s="197"/>
      <c r="K209" s="197"/>
      <c r="L209" s="197"/>
      <c r="M209" s="197"/>
      <c r="N209" s="197"/>
    </row>
    <row r="210" spans="3:14" ht="17.25">
      <c r="C210" s="195"/>
      <c r="D210" s="196"/>
      <c r="E210" s="197"/>
      <c r="F210" s="198"/>
      <c r="G210" s="198"/>
      <c r="H210" s="197"/>
      <c r="I210" s="197"/>
      <c r="J210" s="197"/>
      <c r="K210" s="197"/>
      <c r="L210" s="197"/>
      <c r="M210" s="197"/>
      <c r="N210" s="197"/>
    </row>
    <row r="211" spans="3:14" ht="17.25">
      <c r="C211" s="195"/>
      <c r="D211" s="196"/>
      <c r="E211" s="197"/>
      <c r="F211" s="198"/>
      <c r="G211" s="198"/>
      <c r="H211" s="197"/>
      <c r="I211" s="197"/>
      <c r="J211" s="197"/>
      <c r="K211" s="197"/>
      <c r="L211" s="197"/>
      <c r="M211" s="197"/>
      <c r="N211" s="197"/>
    </row>
    <row r="212" spans="3:14" ht="17.25">
      <c r="C212" s="195"/>
      <c r="D212" s="196"/>
      <c r="E212" s="197"/>
      <c r="F212" s="198"/>
      <c r="G212" s="198"/>
      <c r="H212" s="197"/>
      <c r="I212" s="197"/>
      <c r="J212" s="197"/>
      <c r="K212" s="197"/>
      <c r="L212" s="197"/>
      <c r="M212" s="197"/>
      <c r="N212" s="197"/>
    </row>
    <row r="213" spans="3:14" ht="17.25">
      <c r="C213" s="195"/>
      <c r="D213" s="196"/>
      <c r="E213" s="197"/>
      <c r="F213" s="198"/>
      <c r="G213" s="198"/>
      <c r="H213" s="197"/>
      <c r="I213" s="197"/>
      <c r="J213" s="197"/>
      <c r="K213" s="197"/>
      <c r="L213" s="197"/>
      <c r="M213" s="197"/>
      <c r="N213" s="197"/>
    </row>
    <row r="214" spans="3:14" ht="17.25">
      <c r="C214" s="195"/>
      <c r="D214" s="196"/>
      <c r="E214" s="197"/>
      <c r="F214" s="198"/>
      <c r="G214" s="198"/>
      <c r="H214" s="197"/>
      <c r="I214" s="197"/>
      <c r="J214" s="197"/>
      <c r="K214" s="197"/>
      <c r="L214" s="197"/>
      <c r="M214" s="197"/>
      <c r="N214" s="197"/>
    </row>
    <row r="215" spans="3:14" ht="17.25">
      <c r="C215" s="195"/>
      <c r="D215" s="196"/>
      <c r="E215" s="197"/>
      <c r="F215" s="198"/>
      <c r="G215" s="198"/>
      <c r="H215" s="197"/>
      <c r="I215" s="197"/>
      <c r="J215" s="197"/>
      <c r="K215" s="197"/>
      <c r="L215" s="197"/>
      <c r="M215" s="197"/>
      <c r="N215" s="197"/>
    </row>
    <row r="216" spans="3:14" ht="17.25">
      <c r="C216" s="195"/>
      <c r="D216" s="196"/>
      <c r="E216" s="197"/>
      <c r="F216" s="198"/>
      <c r="G216" s="198"/>
      <c r="H216" s="197"/>
      <c r="I216" s="197"/>
      <c r="J216" s="197"/>
      <c r="K216" s="197"/>
      <c r="L216" s="197"/>
      <c r="M216" s="197"/>
      <c r="N216" s="197"/>
    </row>
    <row r="217" spans="3:14" ht="17.25">
      <c r="C217" s="195"/>
      <c r="D217" s="196"/>
      <c r="E217" s="197"/>
      <c r="F217" s="198"/>
      <c r="G217" s="198"/>
      <c r="H217" s="197"/>
      <c r="I217" s="197"/>
      <c r="J217" s="197"/>
      <c r="K217" s="197"/>
      <c r="L217" s="197"/>
      <c r="M217" s="197"/>
      <c r="N217" s="197"/>
    </row>
    <row r="218" spans="3:14" ht="17.25">
      <c r="C218" s="195"/>
      <c r="D218" s="196"/>
      <c r="E218" s="197"/>
      <c r="F218" s="198"/>
      <c r="G218" s="198"/>
      <c r="H218" s="197"/>
      <c r="I218" s="197"/>
      <c r="J218" s="197"/>
      <c r="K218" s="197"/>
      <c r="L218" s="197"/>
      <c r="M218" s="197"/>
      <c r="N218" s="197"/>
    </row>
    <row r="219" spans="3:14" ht="17.25">
      <c r="C219" s="195"/>
      <c r="D219" s="196"/>
      <c r="E219" s="197"/>
      <c r="F219" s="198"/>
      <c r="G219" s="198"/>
      <c r="H219" s="197"/>
      <c r="I219" s="197"/>
      <c r="J219" s="197"/>
      <c r="K219" s="197"/>
      <c r="L219" s="197"/>
      <c r="M219" s="197"/>
      <c r="N219" s="197"/>
    </row>
    <row r="220" spans="3:14" ht="17.25">
      <c r="C220" s="195"/>
      <c r="D220" s="196"/>
      <c r="E220" s="197"/>
      <c r="F220" s="198"/>
      <c r="G220" s="198"/>
      <c r="H220" s="197"/>
      <c r="I220" s="197"/>
      <c r="J220" s="197"/>
      <c r="K220" s="197"/>
      <c r="L220" s="197"/>
      <c r="M220" s="197"/>
      <c r="N220" s="197"/>
    </row>
    <row r="221" spans="3:14" ht="17.25">
      <c r="C221" s="195"/>
      <c r="D221" s="196"/>
      <c r="E221" s="197"/>
      <c r="F221" s="198"/>
      <c r="G221" s="198"/>
      <c r="H221" s="197"/>
      <c r="I221" s="197"/>
      <c r="J221" s="197"/>
      <c r="K221" s="197"/>
      <c r="L221" s="197"/>
      <c r="M221" s="197"/>
      <c r="N221" s="197"/>
    </row>
    <row r="222" spans="3:14" ht="17.25">
      <c r="C222" s="195"/>
      <c r="D222" s="196"/>
      <c r="E222" s="197"/>
      <c r="F222" s="198"/>
      <c r="G222" s="198"/>
      <c r="H222" s="197"/>
      <c r="I222" s="197"/>
      <c r="J222" s="197"/>
      <c r="K222" s="197"/>
      <c r="L222" s="197"/>
      <c r="M222" s="197"/>
      <c r="N222" s="197"/>
    </row>
    <row r="223" spans="3:14" ht="17.25">
      <c r="C223" s="195"/>
      <c r="D223" s="196"/>
      <c r="E223" s="197"/>
      <c r="F223" s="198"/>
      <c r="G223" s="198"/>
      <c r="H223" s="197"/>
      <c r="I223" s="197"/>
      <c r="J223" s="197"/>
      <c r="K223" s="197"/>
      <c r="L223" s="197"/>
      <c r="M223" s="197"/>
      <c r="N223" s="197"/>
    </row>
    <row r="224" spans="3:14" ht="17.25">
      <c r="C224" s="195"/>
      <c r="D224" s="196"/>
      <c r="E224" s="197"/>
      <c r="F224" s="198"/>
      <c r="G224" s="198"/>
      <c r="H224" s="197"/>
      <c r="I224" s="197"/>
      <c r="J224" s="197"/>
      <c r="K224" s="197"/>
      <c r="L224" s="197"/>
      <c r="M224" s="197"/>
      <c r="N224" s="197"/>
    </row>
    <row r="225" spans="3:14" ht="17.25">
      <c r="C225" s="195"/>
      <c r="D225" s="196"/>
      <c r="E225" s="197"/>
      <c r="F225" s="198"/>
      <c r="G225" s="198"/>
      <c r="H225" s="197"/>
      <c r="I225" s="197"/>
      <c r="J225" s="197"/>
      <c r="K225" s="197"/>
      <c r="L225" s="197"/>
      <c r="M225" s="197"/>
      <c r="N225" s="197"/>
    </row>
    <row r="226" spans="3:14" ht="17.25">
      <c r="C226" s="195"/>
      <c r="D226" s="196"/>
      <c r="E226" s="197"/>
      <c r="F226" s="198"/>
      <c r="G226" s="198"/>
      <c r="H226" s="197"/>
      <c r="I226" s="197"/>
      <c r="J226" s="197"/>
      <c r="K226" s="197"/>
      <c r="L226" s="197"/>
      <c r="M226" s="197"/>
      <c r="N226" s="197"/>
    </row>
    <row r="227" spans="3:14" ht="17.25">
      <c r="C227" s="195"/>
      <c r="D227" s="196"/>
      <c r="E227" s="197"/>
      <c r="F227" s="198"/>
      <c r="G227" s="198"/>
      <c r="H227" s="197"/>
      <c r="I227" s="197"/>
      <c r="J227" s="197"/>
      <c r="K227" s="197"/>
      <c r="L227" s="197"/>
      <c r="M227" s="197"/>
      <c r="N227" s="197"/>
    </row>
    <row r="228" spans="3:14" ht="17.25">
      <c r="C228" s="195"/>
      <c r="D228" s="196"/>
      <c r="E228" s="197"/>
      <c r="F228" s="198"/>
      <c r="G228" s="198"/>
      <c r="H228" s="197"/>
      <c r="I228" s="197"/>
      <c r="J228" s="197"/>
      <c r="K228" s="197"/>
      <c r="L228" s="197"/>
      <c r="M228" s="197"/>
      <c r="N228" s="197"/>
    </row>
    <row r="229" spans="3:14" ht="17.25">
      <c r="C229" s="195"/>
      <c r="D229" s="196"/>
      <c r="E229" s="197"/>
      <c r="F229" s="198"/>
      <c r="G229" s="198"/>
      <c r="H229" s="197"/>
      <c r="I229" s="197"/>
      <c r="J229" s="197"/>
      <c r="K229" s="197"/>
      <c r="L229" s="197"/>
      <c r="M229" s="197"/>
      <c r="N229" s="197"/>
    </row>
    <row r="230" spans="3:14" ht="17.25">
      <c r="C230" s="195"/>
      <c r="D230" s="196"/>
      <c r="E230" s="197"/>
      <c r="F230" s="198"/>
      <c r="G230" s="198"/>
      <c r="H230" s="197"/>
      <c r="I230" s="197"/>
      <c r="J230" s="197"/>
      <c r="K230" s="197"/>
      <c r="L230" s="197"/>
      <c r="M230" s="197"/>
      <c r="N230" s="197"/>
    </row>
    <row r="231" spans="3:14" ht="17.25">
      <c r="C231" s="195"/>
      <c r="D231" s="196"/>
      <c r="E231" s="197"/>
      <c r="F231" s="198"/>
      <c r="G231" s="198"/>
      <c r="H231" s="197"/>
      <c r="I231" s="197"/>
      <c r="J231" s="197"/>
      <c r="K231" s="197"/>
      <c r="L231" s="197"/>
      <c r="M231" s="197"/>
      <c r="N231" s="197"/>
    </row>
    <row r="232" spans="3:14" ht="17.25">
      <c r="C232" s="195"/>
      <c r="D232" s="196"/>
      <c r="E232" s="197"/>
      <c r="F232" s="198"/>
      <c r="G232" s="198"/>
      <c r="H232" s="197"/>
      <c r="I232" s="197"/>
      <c r="J232" s="197"/>
      <c r="K232" s="197"/>
      <c r="L232" s="197"/>
      <c r="M232" s="197"/>
      <c r="N232" s="197"/>
    </row>
    <row r="233" spans="3:14" ht="17.25">
      <c r="C233" s="195"/>
      <c r="D233" s="196"/>
      <c r="E233" s="197"/>
      <c r="F233" s="198"/>
      <c r="G233" s="198"/>
      <c r="H233" s="197"/>
      <c r="I233" s="197"/>
      <c r="J233" s="197"/>
      <c r="K233" s="197"/>
      <c r="L233" s="197"/>
      <c r="M233" s="197"/>
      <c r="N233" s="197"/>
    </row>
    <row r="234" spans="3:14" ht="17.25">
      <c r="C234" s="195"/>
      <c r="D234" s="196"/>
      <c r="E234" s="197"/>
      <c r="F234" s="198"/>
      <c r="G234" s="198"/>
      <c r="H234" s="197"/>
      <c r="I234" s="197"/>
      <c r="J234" s="197"/>
      <c r="K234" s="197"/>
      <c r="L234" s="197"/>
      <c r="M234" s="197"/>
      <c r="N234" s="197"/>
    </row>
    <row r="235" spans="3:14" ht="17.25">
      <c r="C235" s="195"/>
      <c r="D235" s="196"/>
      <c r="E235" s="197"/>
      <c r="F235" s="198"/>
      <c r="G235" s="198"/>
      <c r="H235" s="197"/>
      <c r="I235" s="197"/>
      <c r="J235" s="197"/>
      <c r="K235" s="197"/>
      <c r="L235" s="197"/>
      <c r="M235" s="197"/>
      <c r="N235" s="197"/>
    </row>
    <row r="236" spans="3:14" ht="17.25">
      <c r="C236" s="195"/>
      <c r="D236" s="196"/>
      <c r="E236" s="197"/>
      <c r="F236" s="198"/>
      <c r="G236" s="198"/>
      <c r="H236" s="197"/>
      <c r="I236" s="197"/>
      <c r="J236" s="197"/>
      <c r="K236" s="197"/>
      <c r="L236" s="197"/>
      <c r="M236" s="197"/>
      <c r="N236" s="197"/>
    </row>
    <row r="237" spans="3:14" ht="17.25">
      <c r="C237" s="195"/>
      <c r="D237" s="196"/>
      <c r="E237" s="197"/>
      <c r="F237" s="198"/>
      <c r="G237" s="198"/>
      <c r="H237" s="197"/>
      <c r="I237" s="197"/>
      <c r="J237" s="197"/>
      <c r="K237" s="197"/>
      <c r="L237" s="197"/>
      <c r="M237" s="197"/>
      <c r="N237" s="197"/>
    </row>
    <row r="238" spans="3:14" ht="17.25">
      <c r="C238" s="195"/>
      <c r="D238" s="196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</row>
    <row r="239" spans="3:14" ht="17.25">
      <c r="C239" s="195"/>
      <c r="D239" s="196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</row>
    <row r="240" spans="3:14" ht="17.25">
      <c r="C240" s="195"/>
      <c r="D240" s="196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</row>
    <row r="241" spans="3:14" ht="17.25">
      <c r="C241" s="195"/>
      <c r="D241" s="196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</row>
    <row r="242" spans="3:14" ht="17.25">
      <c r="C242" s="195"/>
      <c r="D242" s="196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</row>
    <row r="243" spans="3:14" ht="17.25">
      <c r="C243" s="195"/>
      <c r="D243" s="196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</row>
    <row r="244" spans="3:14" ht="17.25">
      <c r="C244" s="195"/>
      <c r="D244" s="196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</row>
    <row r="245" spans="3:14" ht="17.25">
      <c r="C245" s="195"/>
      <c r="D245" s="196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</row>
    <row r="246" spans="3:14" ht="17.25">
      <c r="C246" s="195"/>
      <c r="D246" s="196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</row>
    <row r="247" spans="3:14" ht="17.25">
      <c r="C247" s="195"/>
      <c r="D247" s="196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</row>
    <row r="248" spans="3:14" ht="17.25">
      <c r="C248" s="195"/>
      <c r="D248" s="196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</row>
    <row r="249" spans="3:14" ht="17.25">
      <c r="C249" s="195"/>
      <c r="D249" s="196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</row>
    <row r="250" spans="3:14" ht="17.25">
      <c r="C250" s="195"/>
      <c r="D250" s="196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</row>
    <row r="251" spans="3:14" ht="17.25">
      <c r="C251" s="195"/>
      <c r="D251" s="196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</row>
    <row r="252" spans="3:14" ht="17.25">
      <c r="C252" s="195"/>
      <c r="D252" s="196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</row>
    <row r="253" spans="3:14" ht="17.25">
      <c r="C253" s="195"/>
      <c r="D253" s="196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</row>
    <row r="254" spans="3:14" ht="17.25">
      <c r="C254" s="195"/>
      <c r="D254" s="196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</row>
    <row r="255" spans="3:14" ht="17.25">
      <c r="C255" s="195"/>
      <c r="D255" s="196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</row>
    <row r="256" spans="3:14" ht="17.25">
      <c r="C256" s="195"/>
      <c r="D256" s="196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</row>
    <row r="257" spans="3:14" ht="17.25">
      <c r="C257" s="195"/>
      <c r="D257" s="196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</row>
    <row r="258" spans="3:14" ht="17.25">
      <c r="C258" s="195"/>
      <c r="D258" s="196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</row>
    <row r="259" spans="3:14" ht="17.25">
      <c r="C259" s="195"/>
      <c r="D259" s="196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</row>
    <row r="260" spans="3:14" ht="17.25">
      <c r="C260" s="195"/>
      <c r="D260" s="196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</row>
    <row r="261" spans="3:14" ht="17.25">
      <c r="C261" s="195"/>
      <c r="D261" s="196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</row>
    <row r="262" spans="3:14" ht="17.25">
      <c r="C262" s="195"/>
      <c r="D262" s="196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</row>
    <row r="263" spans="3:14" ht="17.25">
      <c r="C263" s="195"/>
      <c r="D263" s="196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</row>
    <row r="264" spans="3:14" ht="17.25">
      <c r="C264" s="195"/>
      <c r="D264" s="196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</row>
    <row r="265" spans="3:14" ht="17.25">
      <c r="C265" s="195"/>
      <c r="D265" s="196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</row>
    <row r="266" spans="3:14" ht="17.25">
      <c r="C266" s="195"/>
      <c r="D266" s="196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</row>
    <row r="267" spans="3:14" ht="17.25">
      <c r="C267" s="195"/>
      <c r="D267" s="196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</row>
    <row r="268" spans="3:14" ht="17.25">
      <c r="C268" s="195"/>
      <c r="D268" s="196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</row>
    <row r="269" spans="3:14" ht="17.25">
      <c r="C269" s="195"/>
      <c r="D269" s="196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</row>
    <row r="270" spans="3:14" ht="17.25">
      <c r="C270" s="195"/>
      <c r="D270" s="196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</row>
    <row r="271" spans="3:14" ht="17.25">
      <c r="C271" s="195"/>
      <c r="D271" s="196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</row>
    <row r="272" spans="3:14" ht="17.25">
      <c r="C272" s="195"/>
      <c r="D272" s="196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</row>
    <row r="273" spans="3:14" ht="17.25">
      <c r="C273" s="195"/>
      <c r="D273" s="196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3:14" ht="17.25">
      <c r="C274" s="195"/>
      <c r="D274" s="196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</row>
    <row r="275" spans="3:14" ht="17.25">
      <c r="C275" s="195"/>
      <c r="D275" s="196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</row>
    <row r="276" spans="3:14" ht="17.25">
      <c r="C276" s="195"/>
      <c r="D276" s="196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</row>
    <row r="277" spans="3:14" ht="17.25">
      <c r="C277" s="195"/>
      <c r="D277" s="196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</row>
    <row r="278" spans="3:14" ht="17.25">
      <c r="C278" s="195"/>
      <c r="D278" s="196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</row>
    <row r="279" spans="3:14" ht="17.25">
      <c r="C279" s="195"/>
      <c r="D279" s="196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</row>
    <row r="280" spans="3:14" ht="17.25">
      <c r="C280" s="195"/>
      <c r="D280" s="196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</row>
    <row r="281" spans="3:14" ht="17.25">
      <c r="C281" s="195"/>
      <c r="D281" s="196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</row>
    <row r="282" spans="3:14" ht="17.25">
      <c r="C282" s="195"/>
      <c r="D282" s="196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3:14" ht="17.25">
      <c r="C283" s="195"/>
      <c r="D283" s="196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</row>
    <row r="284" spans="3:14" ht="17.25">
      <c r="C284" s="195"/>
      <c r="D284" s="196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</row>
    <row r="285" spans="3:14" ht="17.25">
      <c r="C285" s="195"/>
      <c r="D285" s="196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</row>
    <row r="286" spans="3:14" ht="17.25">
      <c r="C286" s="195"/>
      <c r="D286" s="196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</row>
    <row r="287" spans="3:14" ht="17.25">
      <c r="C287" s="195"/>
      <c r="D287" s="196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</row>
    <row r="288" spans="3:14" ht="17.25">
      <c r="C288" s="195"/>
      <c r="D288" s="196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</row>
    <row r="289" spans="3:14" ht="17.25">
      <c r="C289" s="195"/>
      <c r="D289" s="196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</row>
    <row r="290" spans="3:14" ht="17.25">
      <c r="C290" s="195"/>
      <c r="D290" s="196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</row>
    <row r="291" spans="3:14" ht="17.25">
      <c r="C291" s="195"/>
      <c r="D291" s="196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</row>
    <row r="292" spans="3:14" ht="17.25">
      <c r="C292" s="195"/>
      <c r="D292" s="196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3:14" ht="17.25">
      <c r="C293" s="195"/>
      <c r="D293" s="196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3:14" ht="17.25">
      <c r="C294" s="195"/>
      <c r="D294" s="196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3:14" ht="17.25">
      <c r="C295" s="195"/>
      <c r="D295" s="196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  <row r="296" spans="3:14" ht="17.25">
      <c r="C296" s="195"/>
      <c r="D296" s="196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</row>
    <row r="297" spans="3:14" ht="17.25">
      <c r="C297" s="195"/>
      <c r="D297" s="196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</row>
    <row r="298" spans="3:14" ht="17.25">
      <c r="C298" s="195"/>
      <c r="D298" s="196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</row>
    <row r="299" spans="3:14" ht="17.25">
      <c r="C299" s="195"/>
      <c r="D299" s="196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</row>
    <row r="300" spans="3:14" ht="17.25">
      <c r="C300" s="195"/>
      <c r="D300" s="196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</row>
    <row r="301" spans="3:14" ht="17.25">
      <c r="C301" s="195"/>
      <c r="D301" s="196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</row>
    <row r="302" spans="3:14" ht="17.25">
      <c r="C302" s="195"/>
      <c r="D302" s="196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</row>
    <row r="303" spans="3:14" ht="17.25">
      <c r="C303" s="195"/>
      <c r="D303" s="196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</row>
    <row r="304" spans="3:14" ht="17.25">
      <c r="C304" s="195"/>
      <c r="D304" s="196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</row>
    <row r="305" spans="3:14" ht="17.25">
      <c r="C305" s="195"/>
      <c r="D305" s="196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</row>
    <row r="306" spans="3:14" ht="17.25">
      <c r="C306" s="195"/>
      <c r="D306" s="196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</row>
    <row r="307" spans="3:14" ht="17.25">
      <c r="C307" s="195"/>
      <c r="D307" s="196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</row>
    <row r="308" spans="3:14" ht="17.25">
      <c r="C308" s="195"/>
      <c r="D308" s="196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</row>
    <row r="309" spans="3:14" ht="17.25">
      <c r="C309" s="195"/>
      <c r="D309" s="196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</row>
    <row r="310" spans="3:14" ht="17.25">
      <c r="C310" s="195"/>
      <c r="D310" s="196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</row>
    <row r="311" spans="3:14" ht="17.25">
      <c r="C311" s="195"/>
      <c r="D311" s="196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</row>
    <row r="312" spans="3:14" ht="17.25">
      <c r="C312" s="195"/>
      <c r="D312" s="196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</row>
    <row r="313" spans="3:14" ht="17.25">
      <c r="C313" s="195"/>
      <c r="D313" s="196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</row>
    <row r="314" spans="3:14" ht="17.25">
      <c r="C314" s="195"/>
      <c r="D314" s="196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</row>
    <row r="315" spans="3:14" ht="17.25">
      <c r="C315" s="195"/>
      <c r="D315" s="196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</row>
    <row r="316" spans="3:14" ht="17.25">
      <c r="C316" s="195"/>
      <c r="D316" s="196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  <row r="317" spans="3:14" ht="17.25">
      <c r="C317" s="195"/>
      <c r="D317" s="196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</row>
    <row r="318" spans="3:14" ht="17.25">
      <c r="C318" s="195"/>
      <c r="D318" s="196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</row>
    <row r="319" spans="3:14" ht="17.25">
      <c r="C319" s="195"/>
      <c r="D319" s="196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</row>
    <row r="320" spans="3:14" ht="17.25">
      <c r="C320" s="195"/>
      <c r="D320" s="196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</row>
    <row r="321" spans="3:14" ht="17.25">
      <c r="C321" s="195"/>
      <c r="D321" s="196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</row>
    <row r="322" spans="3:14" ht="17.25">
      <c r="C322" s="195"/>
      <c r="D322" s="196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</row>
    <row r="323" spans="3:14" ht="17.25">
      <c r="C323" s="195"/>
      <c r="D323" s="196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</row>
    <row r="324" spans="3:14" ht="17.25">
      <c r="C324" s="195"/>
      <c r="D324" s="196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</row>
    <row r="325" spans="3:14" ht="17.25">
      <c r="C325" s="195"/>
      <c r="D325" s="196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</row>
    <row r="326" spans="3:14" ht="17.25">
      <c r="C326" s="195"/>
      <c r="D326" s="196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</row>
    <row r="327" spans="3:14" ht="17.25">
      <c r="C327" s="195"/>
      <c r="D327" s="196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</row>
    <row r="328" spans="3:14" ht="17.25">
      <c r="C328" s="195"/>
      <c r="D328" s="196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</row>
    <row r="329" spans="3:14" ht="17.25">
      <c r="C329" s="195"/>
      <c r="D329" s="196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</row>
    <row r="330" spans="3:14" ht="17.25">
      <c r="C330" s="195"/>
      <c r="D330" s="196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</row>
    <row r="331" spans="3:14" ht="17.25">
      <c r="C331" s="195"/>
      <c r="D331" s="196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</row>
    <row r="332" spans="3:14" ht="17.25">
      <c r="C332" s="195"/>
      <c r="D332" s="196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</row>
    <row r="333" spans="3:14" ht="17.25">
      <c r="C333" s="195"/>
      <c r="D333" s="196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</row>
    <row r="334" spans="3:14" ht="17.25">
      <c r="C334" s="195"/>
      <c r="D334" s="196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</row>
    <row r="335" spans="3:14" ht="17.25">
      <c r="C335" s="195"/>
      <c r="D335" s="196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</row>
    <row r="336" spans="3:14" ht="17.25">
      <c r="C336" s="195"/>
      <c r="D336" s="196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</row>
    <row r="337" spans="3:14" ht="17.25">
      <c r="C337" s="195"/>
      <c r="D337" s="196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</row>
    <row r="338" spans="3:14" ht="17.25">
      <c r="C338" s="195"/>
      <c r="D338" s="196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</row>
    <row r="339" spans="3:14" ht="17.25">
      <c r="C339" s="195"/>
      <c r="D339" s="196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</row>
    <row r="340" spans="3:14" ht="17.25">
      <c r="C340" s="195"/>
      <c r="D340" s="196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</row>
    <row r="341" spans="3:14" ht="17.25">
      <c r="C341" s="195"/>
      <c r="D341" s="196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</row>
    <row r="342" spans="3:14" ht="17.25">
      <c r="C342" s="195"/>
      <c r="D342" s="196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</row>
    <row r="343" spans="3:14" ht="17.25">
      <c r="C343" s="195"/>
      <c r="D343" s="196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</row>
    <row r="344" spans="3:14" ht="17.25">
      <c r="C344" s="195"/>
      <c r="D344" s="196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</row>
    <row r="345" spans="3:14" ht="17.25">
      <c r="C345" s="195"/>
      <c r="D345" s="196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</row>
    <row r="346" spans="3:14" ht="17.25">
      <c r="C346" s="195"/>
      <c r="D346" s="196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</row>
    <row r="347" spans="3:14" ht="17.25">
      <c r="C347" s="195"/>
      <c r="D347" s="196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</row>
    <row r="348" spans="3:14" ht="17.25">
      <c r="C348" s="195"/>
      <c r="D348" s="196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</row>
    <row r="349" spans="3:14" ht="17.25">
      <c r="C349" s="195"/>
      <c r="D349" s="196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</row>
    <row r="350" spans="3:14" ht="17.25">
      <c r="C350" s="195"/>
      <c r="D350" s="196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</row>
    <row r="351" spans="3:14" ht="17.25">
      <c r="C351" s="195"/>
      <c r="D351" s="196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</row>
    <row r="352" spans="3:14" ht="17.25">
      <c r="C352" s="195"/>
      <c r="D352" s="196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</row>
    <row r="353" spans="3:14" ht="17.25">
      <c r="C353" s="195"/>
      <c r="D353" s="196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</row>
    <row r="354" spans="3:14" ht="17.25">
      <c r="C354" s="195"/>
      <c r="D354" s="196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</row>
    <row r="355" spans="3:14" ht="17.25">
      <c r="C355" s="195"/>
      <c r="D355" s="196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</row>
    <row r="356" spans="3:14" ht="17.25">
      <c r="C356" s="195"/>
      <c r="D356" s="196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</row>
    <row r="357" spans="3:14" ht="17.25">
      <c r="C357" s="195"/>
      <c r="D357" s="196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</row>
    <row r="358" spans="3:14" ht="17.25">
      <c r="C358" s="195"/>
      <c r="D358" s="196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</row>
    <row r="359" spans="3:14" ht="17.25">
      <c r="C359" s="195"/>
      <c r="D359" s="196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</row>
    <row r="360" spans="3:14" ht="17.25">
      <c r="C360" s="195"/>
      <c r="D360" s="196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</row>
    <row r="361" spans="3:14" ht="17.25">
      <c r="C361" s="195"/>
      <c r="D361" s="196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</row>
    <row r="362" spans="3:14" ht="17.25">
      <c r="C362" s="195"/>
      <c r="D362" s="196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</row>
    <row r="363" spans="3:14" ht="17.25">
      <c r="C363" s="195"/>
      <c r="D363" s="196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</row>
    <row r="364" spans="3:14" ht="17.25">
      <c r="C364" s="195"/>
      <c r="D364" s="196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</row>
    <row r="365" spans="3:14" ht="17.25">
      <c r="C365" s="195"/>
      <c r="D365" s="196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</row>
    <row r="366" spans="3:14" ht="17.25">
      <c r="C366" s="195"/>
      <c r="D366" s="196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</row>
    <row r="367" spans="3:14" ht="17.25">
      <c r="C367" s="195"/>
      <c r="D367" s="196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</row>
    <row r="368" spans="3:14" ht="17.25">
      <c r="C368" s="195"/>
      <c r="D368" s="196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</row>
    <row r="369" spans="3:14" ht="17.25">
      <c r="C369" s="195"/>
      <c r="D369" s="196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</row>
    <row r="370" spans="3:14" ht="17.25">
      <c r="C370" s="195"/>
      <c r="D370" s="196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</row>
    <row r="371" spans="3:14" ht="17.25">
      <c r="C371" s="195"/>
      <c r="D371" s="196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</row>
    <row r="372" spans="3:14" ht="17.25">
      <c r="C372" s="195"/>
      <c r="D372" s="196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</row>
    <row r="373" spans="3:14" ht="17.25">
      <c r="C373" s="195"/>
      <c r="D373" s="196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</row>
    <row r="374" spans="3:14" ht="17.25">
      <c r="C374" s="195"/>
      <c r="D374" s="196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</row>
    <row r="375" spans="3:14" ht="17.25">
      <c r="C375" s="195"/>
      <c r="D375" s="196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</row>
    <row r="376" spans="3:14" ht="17.25">
      <c r="C376" s="195"/>
      <c r="D376" s="196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</row>
    <row r="377" spans="3:14" ht="17.25">
      <c r="C377" s="195"/>
      <c r="D377" s="196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</row>
    <row r="378" spans="3:14" ht="17.25">
      <c r="C378" s="195"/>
      <c r="D378" s="196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</row>
    <row r="379" spans="3:14" ht="17.25">
      <c r="C379" s="195"/>
      <c r="D379" s="196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</row>
    <row r="380" spans="3:14" ht="17.25">
      <c r="C380" s="195"/>
      <c r="D380" s="196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</row>
    <row r="381" spans="3:14" ht="17.25">
      <c r="C381" s="195"/>
      <c r="D381" s="196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</row>
    <row r="382" spans="3:14" ht="17.25">
      <c r="C382" s="195"/>
      <c r="D382" s="196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</row>
    <row r="383" spans="3:14" ht="17.25">
      <c r="C383" s="195"/>
      <c r="D383" s="196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</row>
    <row r="384" spans="3:14" ht="17.25">
      <c r="C384" s="195"/>
      <c r="D384" s="196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</row>
    <row r="385" spans="3:14" ht="17.25">
      <c r="C385" s="195"/>
      <c r="D385" s="196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</row>
    <row r="386" spans="3:14" ht="17.25">
      <c r="C386" s="195"/>
      <c r="D386" s="196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</row>
    <row r="387" spans="3:14" ht="17.25">
      <c r="C387" s="195"/>
      <c r="D387" s="196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</row>
    <row r="388" spans="3:14" ht="17.25">
      <c r="C388" s="195"/>
      <c r="D388" s="196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</row>
    <row r="389" spans="3:14" ht="17.25">
      <c r="C389" s="195"/>
      <c r="D389" s="196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</row>
    <row r="390" spans="3:14" ht="17.25">
      <c r="C390" s="195"/>
      <c r="D390" s="196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</row>
    <row r="391" spans="3:14" ht="17.25">
      <c r="C391" s="195"/>
      <c r="D391" s="196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</row>
    <row r="392" spans="3:14" ht="17.25">
      <c r="C392" s="195"/>
      <c r="D392" s="196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</row>
    <row r="393" spans="3:14" ht="17.25">
      <c r="C393" s="195"/>
      <c r="D393" s="196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</row>
    <row r="394" spans="3:14" ht="17.25">
      <c r="C394" s="195"/>
      <c r="D394" s="196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</row>
    <row r="395" spans="3:14" ht="17.25">
      <c r="C395" s="195"/>
      <c r="D395" s="196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</row>
    <row r="396" spans="3:14" ht="17.25">
      <c r="C396" s="195"/>
      <c r="D396" s="196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</row>
    <row r="397" spans="3:14" ht="17.25">
      <c r="C397" s="195"/>
      <c r="D397" s="196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</row>
    <row r="398" spans="3:14" ht="17.25">
      <c r="C398" s="195"/>
      <c r="D398" s="196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</row>
    <row r="399" spans="3:14" ht="17.25">
      <c r="C399" s="195"/>
      <c r="D399" s="196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</row>
    <row r="400" spans="3:14" ht="17.25">
      <c r="C400" s="195"/>
      <c r="D400" s="196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</row>
    <row r="401" spans="3:14" ht="17.25">
      <c r="C401" s="195"/>
      <c r="D401" s="196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</row>
    <row r="402" spans="3:14" ht="17.25">
      <c r="C402" s="195"/>
      <c r="D402" s="196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</row>
    <row r="403" spans="3:14" ht="17.25">
      <c r="C403" s="195"/>
      <c r="D403" s="196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</row>
    <row r="404" spans="3:14" ht="17.25">
      <c r="C404" s="195"/>
      <c r="D404" s="196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</row>
    <row r="405" spans="3:14" ht="17.25">
      <c r="C405" s="195"/>
      <c r="D405" s="196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</row>
    <row r="406" spans="3:14" ht="17.25">
      <c r="C406" s="195"/>
      <c r="D406" s="196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</row>
    <row r="407" spans="3:14" ht="17.25">
      <c r="C407" s="195"/>
      <c r="D407" s="196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</row>
    <row r="408" spans="3:14" ht="17.25">
      <c r="C408" s="195"/>
      <c r="D408" s="196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</row>
    <row r="409" spans="3:14" ht="17.25">
      <c r="C409" s="195"/>
      <c r="D409" s="196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</row>
    <row r="410" spans="3:14" ht="17.25">
      <c r="C410" s="195"/>
      <c r="D410" s="196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</row>
    <row r="411" spans="3:14" ht="17.25">
      <c r="C411" s="195"/>
      <c r="D411" s="196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</row>
    <row r="412" spans="3:14" ht="17.25">
      <c r="C412" s="195"/>
      <c r="D412" s="196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</row>
    <row r="413" spans="3:14" ht="17.25">
      <c r="C413" s="195"/>
      <c r="D413" s="196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</row>
    <row r="414" spans="3:14" ht="17.25">
      <c r="C414" s="195"/>
      <c r="D414" s="196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</row>
    <row r="415" spans="3:14" ht="17.25">
      <c r="C415" s="195"/>
      <c r="D415" s="196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</row>
    <row r="416" spans="3:14" ht="17.25">
      <c r="C416" s="195"/>
      <c r="D416" s="196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</row>
    <row r="417" spans="3:14" ht="17.25">
      <c r="C417" s="195"/>
      <c r="D417" s="196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</row>
    <row r="418" spans="3:14" ht="17.25">
      <c r="C418" s="195"/>
      <c r="D418" s="196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</row>
    <row r="419" spans="3:14" ht="17.25">
      <c r="C419" s="195"/>
      <c r="D419" s="196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</row>
    <row r="420" spans="3:14" ht="17.25">
      <c r="C420" s="195"/>
      <c r="D420" s="196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</row>
    <row r="421" spans="3:14" ht="17.25">
      <c r="C421" s="195"/>
      <c r="D421" s="196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</row>
    <row r="422" spans="3:14" ht="17.25">
      <c r="C422" s="195"/>
      <c r="D422" s="196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</row>
    <row r="423" spans="3:14" ht="17.25">
      <c r="C423" s="195"/>
      <c r="D423" s="196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</row>
    <row r="424" spans="3:14" ht="17.25">
      <c r="C424" s="195"/>
      <c r="D424" s="196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</row>
    <row r="425" spans="3:14" ht="17.25">
      <c r="C425" s="195"/>
      <c r="D425" s="196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</row>
    <row r="426" spans="3:14" ht="17.25">
      <c r="C426" s="195"/>
      <c r="D426" s="196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</row>
    <row r="427" spans="3:14" ht="17.25">
      <c r="C427" s="195"/>
      <c r="D427" s="196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</row>
    <row r="428" spans="3:14" ht="17.25">
      <c r="C428" s="195"/>
      <c r="D428" s="196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</row>
    <row r="429" spans="3:14" ht="17.25">
      <c r="C429" s="195"/>
      <c r="D429" s="196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</row>
    <row r="430" spans="3:14" ht="17.25">
      <c r="C430" s="195"/>
      <c r="D430" s="196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</row>
    <row r="431" spans="3:14" ht="17.25">
      <c r="C431" s="195"/>
      <c r="D431" s="196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</row>
    <row r="432" spans="3:14" ht="17.25">
      <c r="C432" s="195"/>
      <c r="D432" s="196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</row>
    <row r="433" spans="3:14" ht="17.25">
      <c r="C433" s="195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</row>
    <row r="434" spans="3:14" ht="17.25">
      <c r="C434" s="195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</row>
    <row r="435" spans="3:14" ht="17.25">
      <c r="C435" s="195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</row>
    <row r="436" spans="3:14" ht="17.25">
      <c r="C436" s="195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</row>
    <row r="437" spans="3:14" ht="17.25">
      <c r="C437" s="195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</row>
    <row r="438" spans="3:14" ht="17.25">
      <c r="C438" s="195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</row>
    <row r="439" spans="3:14" ht="17.25">
      <c r="C439" s="195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</row>
    <row r="440" spans="3:14" ht="17.25">
      <c r="C440" s="195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</row>
    <row r="441" spans="3:14" ht="17.25">
      <c r="C441" s="195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</row>
    <row r="442" spans="3:14" ht="17.25">
      <c r="C442" s="195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</row>
    <row r="443" spans="3:14" ht="17.25">
      <c r="C443" s="195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</row>
    <row r="444" spans="3:14" ht="17.25">
      <c r="C444" s="195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</row>
    <row r="445" spans="3:14" ht="17.25">
      <c r="C445" s="195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</row>
    <row r="446" spans="3:14" ht="17.25">
      <c r="C446" s="195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</row>
    <row r="447" spans="3:14" ht="17.25">
      <c r="C447" s="195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</row>
    <row r="448" spans="3:14" ht="17.25">
      <c r="C448" s="195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</row>
    <row r="449" spans="3:14" ht="17.25">
      <c r="C449" s="195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</row>
    <row r="450" spans="3:14" ht="17.25">
      <c r="C450" s="195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</row>
    <row r="451" spans="3:14" ht="17.25">
      <c r="C451" s="195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</row>
    <row r="452" spans="3:14" ht="17.25">
      <c r="C452" s="195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</row>
    <row r="453" spans="3:14" ht="17.25">
      <c r="C453" s="195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</row>
    <row r="454" spans="3:14" ht="17.25">
      <c r="C454" s="195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</row>
    <row r="455" spans="3:14" ht="17.25">
      <c r="C455" s="195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</row>
    <row r="456" spans="3:14" ht="17.25">
      <c r="C456" s="195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</row>
    <row r="457" spans="3:14" ht="17.25">
      <c r="C457" s="195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</row>
    <row r="458" spans="3:14" ht="17.25">
      <c r="C458" s="195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</row>
    <row r="459" spans="3:14" ht="17.25">
      <c r="C459" s="195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</row>
    <row r="460" spans="3:14" ht="17.25">
      <c r="C460" s="195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</row>
    <row r="461" spans="3:14" ht="17.25">
      <c r="C461" s="195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</row>
    <row r="462" spans="3:14" ht="17.25">
      <c r="C462" s="195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</row>
    <row r="463" spans="3:14" ht="17.25">
      <c r="C463" s="195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</row>
    <row r="464" spans="3:14" ht="17.25">
      <c r="C464" s="195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</row>
    <row r="465" spans="3:14" ht="17.25">
      <c r="C465" s="195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</row>
    <row r="466" spans="3:14" ht="17.25">
      <c r="C466" s="195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</row>
    <row r="467" spans="3:14" ht="17.25">
      <c r="C467" s="195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</row>
    <row r="468" spans="3:14" ht="17.25">
      <c r="C468" s="195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</row>
    <row r="469" spans="3:14" ht="17.25">
      <c r="C469" s="195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</row>
    <row r="470" spans="3:14" ht="17.25">
      <c r="C470" s="195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</row>
    <row r="471" spans="3:14" ht="17.25">
      <c r="C471" s="195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</row>
    <row r="472" spans="3:14" ht="17.25">
      <c r="C472" s="195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</row>
    <row r="473" spans="3:14" ht="17.25">
      <c r="C473" s="195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</row>
    <row r="474" spans="3:14" ht="17.25">
      <c r="C474" s="195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</row>
    <row r="475" spans="3:14" ht="17.25">
      <c r="C475" s="195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</row>
    <row r="476" spans="3:14" ht="17.25">
      <c r="C476" s="195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</row>
    <row r="477" spans="3:14" ht="17.25">
      <c r="C477" s="195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</row>
    <row r="478" spans="3:14" ht="17.25">
      <c r="C478" s="195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</row>
    <row r="479" spans="3:14" ht="17.25">
      <c r="C479" s="195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</row>
    <row r="480" spans="3:14" ht="17.25">
      <c r="C480" s="195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</row>
    <row r="481" spans="3:14" ht="17.25">
      <c r="C481" s="195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</row>
    <row r="482" spans="3:14" ht="17.25">
      <c r="C482" s="195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</row>
    <row r="483" spans="3:14" ht="17.25">
      <c r="C483" s="195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</row>
    <row r="484" spans="3:14" ht="17.25">
      <c r="C484" s="195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</row>
    <row r="485" spans="3:14" ht="17.25">
      <c r="C485" s="195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</row>
    <row r="486" spans="3:14" ht="17.25">
      <c r="C486" s="195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</row>
    <row r="487" spans="3:14" ht="17.25">
      <c r="C487" s="195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</row>
    <row r="488" spans="3:14" ht="17.25">
      <c r="C488" s="195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</row>
    <row r="489" spans="3:14" ht="17.25">
      <c r="C489" s="195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</row>
  </sheetData>
  <mergeCells count="17">
    <mergeCell ref="A37:C37"/>
    <mergeCell ref="A38:C38"/>
    <mergeCell ref="A39:C39"/>
    <mergeCell ref="A44:E44"/>
    <mergeCell ref="J44:N44"/>
    <mergeCell ref="N2:N3"/>
    <mergeCell ref="A32:C32"/>
    <mergeCell ref="A33:C33"/>
    <mergeCell ref="A34:C34"/>
    <mergeCell ref="A35:C35"/>
    <mergeCell ref="A36:C36"/>
    <mergeCell ref="C1:M1"/>
    <mergeCell ref="A2:C4"/>
    <mergeCell ref="D2:G3"/>
    <mergeCell ref="H2:I3"/>
    <mergeCell ref="J2:K3"/>
    <mergeCell ref="L2:M3"/>
  </mergeCells>
  <phoneticPr fontId="2"/>
  <dataValidations count="1">
    <dataValidation imeMode="off" allowBlank="1" showInputMessage="1" showErrorMessage="1" sqref="A6 A5:B5 A10:B22 F5:N39 D5:D39" xr:uid="{00000000-0002-0000-0400-000000000000}"/>
  </dataValidations>
  <pageMargins left="0.6692913385826772" right="0.39370078740157483" top="0.78740157480314965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N469"/>
  <sheetViews>
    <sheetView view="pageBreakPreview" zoomScaleNormal="100" zoomScaleSheetLayoutView="100" workbookViewId="0">
      <selection activeCell="A44" sqref="A44:N44"/>
    </sheetView>
  </sheetViews>
  <sheetFormatPr defaultRowHeight="13.5"/>
  <cols>
    <col min="1" max="2" width="2.25" style="273" customWidth="1"/>
    <col min="3" max="3" width="21.625" style="267" customWidth="1"/>
    <col min="4" max="4" width="6.875" style="273" customWidth="1"/>
    <col min="5" max="5" width="4.5" style="273" customWidth="1"/>
    <col min="6" max="6" width="7.375" style="273" customWidth="1"/>
    <col min="7" max="7" width="10.625" style="273" customWidth="1"/>
    <col min="8" max="8" width="6.875" style="273" customWidth="1"/>
    <col min="9" max="9" width="10.625" style="273" customWidth="1"/>
    <col min="10" max="10" width="6.875" style="273" customWidth="1"/>
    <col min="11" max="11" width="10.625" style="273" customWidth="1"/>
    <col min="12" max="12" width="6.875" style="273" customWidth="1"/>
    <col min="13" max="14" width="10.625" style="273" customWidth="1"/>
    <col min="15" max="16384" width="9" style="273"/>
  </cols>
  <sheetData>
    <row r="1" spans="1:14" ht="20.25" customHeight="1" thickBot="1">
      <c r="C1" s="521" t="s">
        <v>93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246" t="s">
        <v>94</v>
      </c>
    </row>
    <row r="2" spans="1:14" ht="20.25" customHeight="1">
      <c r="A2" s="523" t="s">
        <v>66</v>
      </c>
      <c r="B2" s="524"/>
      <c r="C2" s="525"/>
      <c r="D2" s="523" t="s">
        <v>67</v>
      </c>
      <c r="E2" s="532"/>
      <c r="F2" s="532"/>
      <c r="G2" s="533"/>
      <c r="H2" s="537" t="s">
        <v>68</v>
      </c>
      <c r="I2" s="533"/>
      <c r="J2" s="538" t="s">
        <v>69</v>
      </c>
      <c r="K2" s="533"/>
      <c r="L2" s="523" t="s">
        <v>70</v>
      </c>
      <c r="M2" s="533"/>
      <c r="N2" s="510" t="s">
        <v>71</v>
      </c>
    </row>
    <row r="3" spans="1:14" ht="20.25" customHeight="1">
      <c r="A3" s="526"/>
      <c r="B3" s="527"/>
      <c r="C3" s="528"/>
      <c r="D3" s="534"/>
      <c r="E3" s="535"/>
      <c r="F3" s="535"/>
      <c r="G3" s="536"/>
      <c r="H3" s="534"/>
      <c r="I3" s="536"/>
      <c r="J3" s="534"/>
      <c r="K3" s="536"/>
      <c r="L3" s="534"/>
      <c r="M3" s="536"/>
      <c r="N3" s="511"/>
    </row>
    <row r="4" spans="1:14" ht="20.25" customHeight="1" thickBot="1">
      <c r="A4" s="529"/>
      <c r="B4" s="530"/>
      <c r="C4" s="531"/>
      <c r="D4" s="110" t="s">
        <v>72</v>
      </c>
      <c r="E4" s="111" t="s">
        <v>73</v>
      </c>
      <c r="F4" s="111" t="s">
        <v>135</v>
      </c>
      <c r="G4" s="112" t="s">
        <v>75</v>
      </c>
      <c r="H4" s="113" t="s">
        <v>72</v>
      </c>
      <c r="I4" s="114" t="s">
        <v>136</v>
      </c>
      <c r="J4" s="113" t="s">
        <v>137</v>
      </c>
      <c r="K4" s="114" t="s">
        <v>75</v>
      </c>
      <c r="L4" s="113" t="s">
        <v>72</v>
      </c>
      <c r="M4" s="114" t="s">
        <v>129</v>
      </c>
      <c r="N4" s="114" t="s">
        <v>138</v>
      </c>
    </row>
    <row r="5" spans="1:14" s="142" customFormat="1" ht="26.25" customHeight="1">
      <c r="A5" s="305"/>
      <c r="B5" s="306"/>
      <c r="C5" s="307"/>
      <c r="D5" s="320"/>
      <c r="E5" s="321"/>
      <c r="F5" s="322"/>
      <c r="G5" s="311"/>
      <c r="H5" s="320"/>
      <c r="I5" s="311"/>
      <c r="J5" s="320"/>
      <c r="K5" s="311"/>
      <c r="L5" s="312"/>
      <c r="M5" s="311"/>
      <c r="N5" s="311"/>
    </row>
    <row r="6" spans="1:14" s="142" customFormat="1" ht="26.25" customHeight="1">
      <c r="A6" s="305">
        <v>1</v>
      </c>
      <c r="B6" s="306"/>
      <c r="C6" s="307" t="s">
        <v>139</v>
      </c>
      <c r="D6" s="320"/>
      <c r="E6" s="321"/>
      <c r="F6" s="322"/>
      <c r="G6" s="311"/>
      <c r="H6" s="320"/>
      <c r="I6" s="341"/>
      <c r="J6" s="320"/>
      <c r="K6" s="341"/>
      <c r="L6" s="312"/>
      <c r="M6" s="341"/>
      <c r="N6" s="341"/>
    </row>
    <row r="7" spans="1:14" s="142" customFormat="1" ht="26.25" customHeight="1">
      <c r="A7" s="305"/>
      <c r="B7" s="306">
        <v>1</v>
      </c>
      <c r="C7" s="364" t="s">
        <v>140</v>
      </c>
      <c r="D7" s="320">
        <v>2</v>
      </c>
      <c r="E7" s="321" t="s">
        <v>143</v>
      </c>
      <c r="F7" s="322">
        <v>20000</v>
      </c>
      <c r="G7" s="311">
        <f>D7*F7</f>
        <v>40000</v>
      </c>
      <c r="H7" s="320">
        <v>1</v>
      </c>
      <c r="I7" s="341">
        <f>SUM(F7*H7)</f>
        <v>20000</v>
      </c>
      <c r="J7" s="320">
        <v>1</v>
      </c>
      <c r="K7" s="341">
        <f>SUM(F7*J7)</f>
        <v>20000</v>
      </c>
      <c r="L7" s="312">
        <f>H7+J7</f>
        <v>2</v>
      </c>
      <c r="M7" s="341">
        <f>SUM(I7+K7)</f>
        <v>40000</v>
      </c>
      <c r="N7" s="341">
        <f>SUM(G7-M7)</f>
        <v>0</v>
      </c>
    </row>
    <row r="8" spans="1:14" s="122" customFormat="1" ht="26.25" customHeight="1">
      <c r="A8" s="305"/>
      <c r="B8" s="306">
        <v>2</v>
      </c>
      <c r="C8" s="364" t="s">
        <v>141</v>
      </c>
      <c r="D8" s="320">
        <v>1</v>
      </c>
      <c r="E8" s="321" t="s">
        <v>89</v>
      </c>
      <c r="F8" s="322"/>
      <c r="G8" s="311">
        <v>15000</v>
      </c>
      <c r="H8" s="320">
        <f>IF(I8=0,0,1)</f>
        <v>1</v>
      </c>
      <c r="I8" s="341">
        <v>7500</v>
      </c>
      <c r="J8" s="320">
        <f>IF(K8=0,0,1)</f>
        <v>1</v>
      </c>
      <c r="K8" s="341">
        <v>7500</v>
      </c>
      <c r="L8" s="320">
        <f>IF(M8=0,0,1)</f>
        <v>1</v>
      </c>
      <c r="M8" s="341">
        <f>SUM(I8+K8)</f>
        <v>15000</v>
      </c>
      <c r="N8" s="341">
        <f>SUM(G8-M8)</f>
        <v>0</v>
      </c>
    </row>
    <row r="9" spans="1:14" s="142" customFormat="1" ht="26.25" customHeight="1">
      <c r="A9" s="342"/>
      <c r="B9" s="306"/>
      <c r="C9" s="319" t="s">
        <v>151</v>
      </c>
      <c r="D9" s="320"/>
      <c r="E9" s="321"/>
      <c r="F9" s="322"/>
      <c r="G9" s="311">
        <f>SUM(G7:G8)</f>
        <v>55000</v>
      </c>
      <c r="H9" s="320"/>
      <c r="I9" s="311">
        <f>SUM(I7:I8)</f>
        <v>27500</v>
      </c>
      <c r="J9" s="320"/>
      <c r="K9" s="311">
        <f>SUM(K7:K8)</f>
        <v>27500</v>
      </c>
      <c r="L9" s="312"/>
      <c r="M9" s="311">
        <f>SUM(M7:M8)</f>
        <v>55000</v>
      </c>
      <c r="N9" s="311">
        <f>SUM(N6:N8)</f>
        <v>0</v>
      </c>
    </row>
    <row r="10" spans="1:14" s="142" customFormat="1" ht="26.25" customHeight="1">
      <c r="A10" s="342"/>
      <c r="B10" s="306"/>
      <c r="C10" s="307" t="s">
        <v>153</v>
      </c>
      <c r="D10" s="320"/>
      <c r="E10" s="321"/>
      <c r="F10" s="322"/>
      <c r="G10" s="311"/>
      <c r="H10" s="320"/>
      <c r="I10" s="341"/>
      <c r="J10" s="320"/>
      <c r="K10" s="341"/>
      <c r="L10" s="312"/>
      <c r="M10" s="341"/>
      <c r="N10" s="341"/>
    </row>
    <row r="11" spans="1:14" s="142" customFormat="1" ht="26.25" customHeight="1">
      <c r="A11" s="305">
        <v>2</v>
      </c>
      <c r="B11" s="306"/>
      <c r="C11" s="307" t="s">
        <v>132</v>
      </c>
      <c r="D11" s="320"/>
      <c r="E11" s="321"/>
      <c r="F11" s="322"/>
      <c r="G11" s="311"/>
      <c r="H11" s="320"/>
      <c r="I11" s="341"/>
      <c r="J11" s="320"/>
      <c r="K11" s="341"/>
      <c r="L11" s="312"/>
      <c r="M11" s="341"/>
      <c r="N11" s="341"/>
    </row>
    <row r="12" spans="1:14" s="142" customFormat="1" ht="26.25" customHeight="1">
      <c r="A12" s="342"/>
      <c r="B12" s="306">
        <v>1</v>
      </c>
      <c r="C12" s="364" t="s">
        <v>142</v>
      </c>
      <c r="D12" s="320">
        <v>1</v>
      </c>
      <c r="E12" s="321" t="s">
        <v>143</v>
      </c>
      <c r="F12" s="322">
        <v>60000</v>
      </c>
      <c r="G12" s="311">
        <f>D12*F12</f>
        <v>60000</v>
      </c>
      <c r="H12" s="320">
        <v>0</v>
      </c>
      <c r="I12" s="341">
        <f>SUM(F12*H12)</f>
        <v>0</v>
      </c>
      <c r="J12" s="320">
        <v>1</v>
      </c>
      <c r="K12" s="341">
        <f>SUM(F12*J12)</f>
        <v>60000</v>
      </c>
      <c r="L12" s="312">
        <f>H12+J12</f>
        <v>1</v>
      </c>
      <c r="M12" s="341">
        <f>SUM(I12+K12)</f>
        <v>60000</v>
      </c>
      <c r="N12" s="341">
        <f>SUM(G12-M12)</f>
        <v>0</v>
      </c>
    </row>
    <row r="13" spans="1:14" s="142" customFormat="1" ht="26.25" customHeight="1">
      <c r="A13" s="342"/>
      <c r="B13" s="306">
        <v>2</v>
      </c>
      <c r="C13" s="364" t="s">
        <v>108</v>
      </c>
      <c r="D13" s="320">
        <v>1</v>
      </c>
      <c r="E13" s="321" t="s">
        <v>144</v>
      </c>
      <c r="F13" s="322">
        <v>1000</v>
      </c>
      <c r="G13" s="311">
        <f>D13*F13</f>
        <v>1000</v>
      </c>
      <c r="H13" s="320">
        <v>0</v>
      </c>
      <c r="I13" s="341">
        <f>SUM(F13*H13)</f>
        <v>0</v>
      </c>
      <c r="J13" s="320">
        <v>1</v>
      </c>
      <c r="K13" s="341">
        <f>SUM(F13*J13)</f>
        <v>1000</v>
      </c>
      <c r="L13" s="312">
        <f>H13+J13</f>
        <v>1</v>
      </c>
      <c r="M13" s="341">
        <f>SUM(I13+K13)</f>
        <v>1000</v>
      </c>
      <c r="N13" s="341">
        <f>SUM(G13-M13)</f>
        <v>0</v>
      </c>
    </row>
    <row r="14" spans="1:14" s="142" customFormat="1" ht="26.25" customHeight="1">
      <c r="A14" s="342"/>
      <c r="B14" s="306"/>
      <c r="C14" s="319" t="s">
        <v>151</v>
      </c>
      <c r="D14" s="320"/>
      <c r="E14" s="321"/>
      <c r="F14" s="322"/>
      <c r="G14" s="311">
        <f>SUM(G12:G13)</f>
        <v>61000</v>
      </c>
      <c r="H14" s="320"/>
      <c r="I14" s="311">
        <f>SUM(I12:I13)</f>
        <v>0</v>
      </c>
      <c r="J14" s="320"/>
      <c r="K14" s="311">
        <f>SUM(K12:K13)</f>
        <v>61000</v>
      </c>
      <c r="L14" s="312"/>
      <c r="M14" s="311">
        <f>SUM(M12:M13)</f>
        <v>61000</v>
      </c>
      <c r="N14" s="311">
        <f>SUM(N11:N13)</f>
        <v>0</v>
      </c>
    </row>
    <row r="15" spans="1:14" s="142" customFormat="1" ht="26.25" customHeight="1">
      <c r="A15" s="342"/>
      <c r="B15" s="306"/>
      <c r="C15" s="307"/>
      <c r="D15" s="320"/>
      <c r="E15" s="321"/>
      <c r="F15" s="322"/>
      <c r="G15" s="311"/>
      <c r="H15" s="320"/>
      <c r="I15" s="341"/>
      <c r="J15" s="320"/>
      <c r="K15" s="341"/>
      <c r="L15" s="312"/>
      <c r="M15" s="341"/>
      <c r="N15" s="341"/>
    </row>
    <row r="16" spans="1:14" s="142" customFormat="1" ht="26.25" customHeight="1">
      <c r="A16" s="342"/>
      <c r="B16" s="306"/>
      <c r="C16" s="319"/>
      <c r="D16" s="320"/>
      <c r="E16" s="321"/>
      <c r="F16" s="322"/>
      <c r="G16" s="311"/>
      <c r="H16" s="320"/>
      <c r="I16" s="341"/>
      <c r="J16" s="320"/>
      <c r="K16" s="341"/>
      <c r="L16" s="312"/>
      <c r="M16" s="341"/>
      <c r="N16" s="341"/>
    </row>
    <row r="17" spans="1:14" s="142" customFormat="1" ht="26.25" customHeight="1">
      <c r="A17" s="342"/>
      <c r="B17" s="306"/>
      <c r="C17" s="307"/>
      <c r="D17" s="320"/>
      <c r="E17" s="321"/>
      <c r="F17" s="322"/>
      <c r="G17" s="311"/>
      <c r="H17" s="320"/>
      <c r="I17" s="341"/>
      <c r="J17" s="320"/>
      <c r="K17" s="341"/>
      <c r="L17" s="312"/>
      <c r="M17" s="341"/>
      <c r="N17" s="341"/>
    </row>
    <row r="18" spans="1:14" s="142" customFormat="1" ht="26.25" customHeight="1">
      <c r="A18" s="342"/>
      <c r="B18" s="306"/>
      <c r="C18" s="323"/>
      <c r="D18" s="320"/>
      <c r="E18" s="321"/>
      <c r="F18" s="322"/>
      <c r="G18" s="311"/>
      <c r="H18" s="320"/>
      <c r="I18" s="341"/>
      <c r="J18" s="320"/>
      <c r="K18" s="341"/>
      <c r="L18" s="312"/>
      <c r="M18" s="341"/>
      <c r="N18" s="341"/>
    </row>
    <row r="19" spans="1:14" s="122" customFormat="1" ht="26.25" customHeight="1">
      <c r="A19" s="342"/>
      <c r="B19" s="306"/>
      <c r="C19" s="323"/>
      <c r="D19" s="320"/>
      <c r="E19" s="321"/>
      <c r="F19" s="322"/>
      <c r="G19" s="311"/>
      <c r="H19" s="320"/>
      <c r="I19" s="341"/>
      <c r="J19" s="320"/>
      <c r="K19" s="341"/>
      <c r="L19" s="312"/>
      <c r="M19" s="341"/>
      <c r="N19" s="341"/>
    </row>
    <row r="20" spans="1:14" s="142" customFormat="1" ht="26.25" customHeight="1">
      <c r="A20" s="342"/>
      <c r="B20" s="343"/>
      <c r="C20" s="319"/>
      <c r="D20" s="236"/>
      <c r="E20" s="233"/>
      <c r="F20" s="234"/>
      <c r="G20" s="311"/>
      <c r="H20" s="237"/>
      <c r="I20" s="311"/>
      <c r="J20" s="237"/>
      <c r="K20" s="311"/>
      <c r="L20" s="237"/>
      <c r="M20" s="311"/>
      <c r="N20" s="311"/>
    </row>
    <row r="21" spans="1:14" s="142" customFormat="1" ht="26.25" customHeight="1">
      <c r="A21" s="342"/>
      <c r="B21" s="343"/>
      <c r="C21" s="238"/>
      <c r="D21" s="236"/>
      <c r="E21" s="233"/>
      <c r="F21" s="234"/>
      <c r="G21" s="230"/>
      <c r="H21" s="237"/>
      <c r="I21" s="235"/>
      <c r="J21" s="237"/>
      <c r="K21" s="235"/>
      <c r="L21" s="237"/>
      <c r="M21" s="235"/>
      <c r="N21" s="235"/>
    </row>
    <row r="22" spans="1:14" s="142" customFormat="1" ht="26.25" customHeight="1">
      <c r="A22" s="305"/>
      <c r="B22" s="343"/>
      <c r="C22" s="323"/>
      <c r="D22" s="232"/>
      <c r="E22" s="233"/>
      <c r="F22" s="234"/>
      <c r="G22" s="230"/>
      <c r="H22" s="232"/>
      <c r="I22" s="235"/>
      <c r="J22" s="231"/>
      <c r="K22" s="235"/>
      <c r="L22" s="231"/>
      <c r="M22" s="235"/>
      <c r="N22" s="235"/>
    </row>
    <row r="23" spans="1:14" s="142" customFormat="1" ht="26.25" customHeight="1">
      <c r="A23" s="342"/>
      <c r="B23" s="306"/>
      <c r="C23" s="307"/>
      <c r="D23" s="320"/>
      <c r="E23" s="321"/>
      <c r="F23" s="322"/>
      <c r="G23" s="311"/>
      <c r="H23" s="320"/>
      <c r="I23" s="341"/>
      <c r="J23" s="320"/>
      <c r="K23" s="341"/>
      <c r="L23" s="312"/>
      <c r="M23" s="341"/>
      <c r="N23" s="341"/>
    </row>
    <row r="24" spans="1:14" s="142" customFormat="1" ht="26.25" customHeight="1">
      <c r="A24" s="342"/>
      <c r="B24" s="343"/>
      <c r="C24" s="319"/>
      <c r="D24" s="232"/>
      <c r="E24" s="233"/>
      <c r="F24" s="234"/>
      <c r="G24" s="311"/>
      <c r="H24" s="237"/>
      <c r="I24" s="311"/>
      <c r="J24" s="237"/>
      <c r="K24" s="311"/>
      <c r="L24" s="237"/>
      <c r="M24" s="311"/>
      <c r="N24" s="311"/>
    </row>
    <row r="25" spans="1:14" s="142" customFormat="1" ht="26.25" customHeight="1">
      <c r="A25" s="342"/>
      <c r="B25" s="343"/>
      <c r="C25" s="238"/>
      <c r="D25" s="236"/>
      <c r="E25" s="233"/>
      <c r="F25" s="234"/>
      <c r="G25" s="230"/>
      <c r="H25" s="237"/>
      <c r="I25" s="235"/>
      <c r="J25" s="237"/>
      <c r="K25" s="235"/>
      <c r="L25" s="237"/>
      <c r="M25" s="235"/>
      <c r="N25" s="235"/>
    </row>
    <row r="26" spans="1:14" s="142" customFormat="1" ht="26.25" customHeight="1">
      <c r="A26" s="305"/>
      <c r="B26" s="343"/>
      <c r="C26" s="323"/>
      <c r="D26" s="240"/>
      <c r="E26" s="233"/>
      <c r="F26" s="241"/>
      <c r="G26" s="230"/>
      <c r="H26" s="242"/>
      <c r="I26" s="230"/>
      <c r="J26" s="242"/>
      <c r="K26" s="230"/>
      <c r="L26" s="242"/>
      <c r="M26" s="230"/>
      <c r="N26" s="235"/>
    </row>
    <row r="27" spans="1:14" s="122" customFormat="1" ht="26.25" customHeight="1">
      <c r="A27" s="305"/>
      <c r="B27" s="306"/>
      <c r="C27" s="307"/>
      <c r="D27" s="320"/>
      <c r="E27" s="321"/>
      <c r="F27" s="322"/>
      <c r="G27" s="311"/>
      <c r="H27" s="320"/>
      <c r="I27" s="341"/>
      <c r="J27" s="320"/>
      <c r="K27" s="341"/>
      <c r="L27" s="312"/>
      <c r="M27" s="341"/>
      <c r="N27" s="341"/>
    </row>
    <row r="28" spans="1:14" s="142" customFormat="1" ht="26.25" customHeight="1">
      <c r="A28" s="342"/>
      <c r="B28" s="343"/>
      <c r="C28" s="319"/>
      <c r="D28" s="240"/>
      <c r="E28" s="233"/>
      <c r="F28" s="241"/>
      <c r="G28" s="311"/>
      <c r="H28" s="237"/>
      <c r="I28" s="311"/>
      <c r="J28" s="237"/>
      <c r="K28" s="311"/>
      <c r="L28" s="237"/>
      <c r="M28" s="311"/>
      <c r="N28" s="311"/>
    </row>
    <row r="29" spans="1:14" s="142" customFormat="1" ht="26.25" customHeight="1">
      <c r="A29" s="342"/>
      <c r="B29" s="343"/>
      <c r="C29" s="229"/>
      <c r="D29" s="240"/>
      <c r="E29" s="233"/>
      <c r="F29" s="241"/>
      <c r="G29" s="230"/>
      <c r="H29" s="243"/>
      <c r="I29" s="230"/>
      <c r="J29" s="243"/>
      <c r="K29" s="230"/>
      <c r="L29" s="243"/>
      <c r="M29" s="230"/>
      <c r="N29" s="235"/>
    </row>
    <row r="30" spans="1:14" s="142" customFormat="1" ht="26.25" customHeight="1">
      <c r="A30" s="342"/>
      <c r="B30" s="343"/>
      <c r="C30" s="319"/>
      <c r="D30" s="240"/>
      <c r="E30" s="233"/>
      <c r="F30" s="241"/>
      <c r="G30" s="311"/>
      <c r="H30" s="237"/>
      <c r="I30" s="311"/>
      <c r="J30" s="237"/>
      <c r="K30" s="311"/>
      <c r="L30" s="237"/>
      <c r="M30" s="311"/>
      <c r="N30" s="311"/>
    </row>
    <row r="31" spans="1:14" s="142" customFormat="1" ht="26.25" customHeight="1">
      <c r="A31" s="344"/>
      <c r="B31" s="345"/>
      <c r="C31" s="346"/>
      <c r="D31" s="347"/>
      <c r="E31" s="348"/>
      <c r="F31" s="349"/>
      <c r="G31" s="335"/>
      <c r="H31" s="239"/>
      <c r="I31" s="335"/>
      <c r="J31" s="239"/>
      <c r="K31" s="335"/>
      <c r="L31" s="239"/>
      <c r="M31" s="335"/>
      <c r="N31" s="335"/>
    </row>
    <row r="32" spans="1:14" s="142" customFormat="1" ht="26.25" customHeight="1">
      <c r="A32" s="344"/>
      <c r="B32" s="345"/>
      <c r="C32" s="346"/>
      <c r="D32" s="347"/>
      <c r="E32" s="348"/>
      <c r="F32" s="349"/>
      <c r="G32" s="335"/>
      <c r="H32" s="239"/>
      <c r="I32" s="335"/>
      <c r="J32" s="239"/>
      <c r="K32" s="335"/>
      <c r="L32" s="239"/>
      <c r="M32" s="335"/>
      <c r="N32" s="335"/>
    </row>
    <row r="33" spans="1:14" s="142" customFormat="1" ht="26.25" customHeight="1">
      <c r="A33" s="344"/>
      <c r="B33" s="345"/>
      <c r="C33" s="346"/>
      <c r="D33" s="347"/>
      <c r="E33" s="348"/>
      <c r="F33" s="349"/>
      <c r="G33" s="335"/>
      <c r="H33" s="239"/>
      <c r="I33" s="335"/>
      <c r="J33" s="239"/>
      <c r="K33" s="335"/>
      <c r="L33" s="239"/>
      <c r="M33" s="335"/>
      <c r="N33" s="335"/>
    </row>
    <row r="34" spans="1:14" s="142" customFormat="1" ht="26.25" customHeight="1">
      <c r="A34" s="344"/>
      <c r="B34" s="345"/>
      <c r="C34" s="346"/>
      <c r="D34" s="347"/>
      <c r="E34" s="348"/>
      <c r="F34" s="349"/>
      <c r="G34" s="335"/>
      <c r="H34" s="239"/>
      <c r="I34" s="335"/>
      <c r="J34" s="239"/>
      <c r="K34" s="335"/>
      <c r="L34" s="239"/>
      <c r="M34" s="335"/>
      <c r="N34" s="335"/>
    </row>
    <row r="35" spans="1:14" s="142" customFormat="1" ht="26.25" customHeight="1">
      <c r="A35" s="344"/>
      <c r="B35" s="345"/>
      <c r="C35" s="346"/>
      <c r="D35" s="347"/>
      <c r="E35" s="348"/>
      <c r="F35" s="349"/>
      <c r="G35" s="335"/>
      <c r="H35" s="239"/>
      <c r="I35" s="335"/>
      <c r="J35" s="239"/>
      <c r="K35" s="335"/>
      <c r="L35" s="239"/>
      <c r="M35" s="335"/>
      <c r="N35" s="335"/>
    </row>
    <row r="36" spans="1:14" s="142" customFormat="1" ht="26.25" customHeight="1">
      <c r="A36" s="344"/>
      <c r="B36" s="345"/>
      <c r="C36" s="346"/>
      <c r="D36" s="347"/>
      <c r="E36" s="348"/>
      <c r="F36" s="349"/>
      <c r="G36" s="335"/>
      <c r="H36" s="239"/>
      <c r="I36" s="335"/>
      <c r="J36" s="239"/>
      <c r="K36" s="335"/>
      <c r="L36" s="239"/>
      <c r="M36" s="335"/>
      <c r="N36" s="335"/>
    </row>
    <row r="37" spans="1:14" s="142" customFormat="1" ht="26.25" customHeight="1">
      <c r="A37" s="344"/>
      <c r="B37" s="345"/>
      <c r="C37" s="346"/>
      <c r="D37" s="347"/>
      <c r="E37" s="348"/>
      <c r="F37" s="349"/>
      <c r="G37" s="335"/>
      <c r="H37" s="239"/>
      <c r="I37" s="335"/>
      <c r="J37" s="239"/>
      <c r="K37" s="335"/>
      <c r="L37" s="239"/>
      <c r="M37" s="335"/>
      <c r="N37" s="335"/>
    </row>
    <row r="38" spans="1:14" s="142" customFormat="1" ht="26.25" customHeight="1">
      <c r="A38" s="344"/>
      <c r="B38" s="345"/>
      <c r="C38" s="346"/>
      <c r="D38" s="347"/>
      <c r="E38" s="348"/>
      <c r="F38" s="349"/>
      <c r="G38" s="335"/>
      <c r="H38" s="239"/>
      <c r="I38" s="335"/>
      <c r="J38" s="239"/>
      <c r="K38" s="335"/>
      <c r="L38" s="239"/>
      <c r="M38" s="335"/>
      <c r="N38" s="335"/>
    </row>
    <row r="39" spans="1:14" s="142" customFormat="1" ht="26.25" customHeight="1">
      <c r="A39" s="344"/>
      <c r="B39" s="345"/>
      <c r="C39" s="346"/>
      <c r="D39" s="347"/>
      <c r="E39" s="348"/>
      <c r="F39" s="349"/>
      <c r="G39" s="335"/>
      <c r="H39" s="239"/>
      <c r="I39" s="335"/>
      <c r="J39" s="239"/>
      <c r="K39" s="335"/>
      <c r="L39" s="239"/>
      <c r="M39" s="335"/>
      <c r="N39" s="335"/>
    </row>
    <row r="40" spans="1:14" s="122" customFormat="1" ht="26.25" customHeight="1" thickBot="1">
      <c r="A40" s="350"/>
      <c r="B40" s="351"/>
      <c r="C40" s="352"/>
      <c r="D40" s="244"/>
      <c r="E40" s="353"/>
      <c r="F40" s="245"/>
      <c r="G40" s="354"/>
      <c r="H40" s="244"/>
      <c r="I40" s="354"/>
      <c r="J40" s="244"/>
      <c r="K40" s="354"/>
      <c r="L40" s="244"/>
      <c r="M40" s="354"/>
      <c r="N40" s="354"/>
    </row>
    <row r="41" spans="1:14" ht="19.5" customHeight="1">
      <c r="C41" s="25"/>
      <c r="D41" s="192"/>
      <c r="E41" s="193"/>
      <c r="F41" s="194"/>
      <c r="G41" s="194"/>
      <c r="H41" s="192"/>
      <c r="I41" s="194"/>
      <c r="J41" s="192"/>
      <c r="K41" s="194"/>
      <c r="L41" s="192"/>
      <c r="M41" s="194"/>
      <c r="N41" s="194"/>
    </row>
    <row r="42" spans="1:14" ht="17.25">
      <c r="C42" s="195"/>
      <c r="D42" s="196"/>
      <c r="E42" s="197"/>
      <c r="F42" s="198"/>
      <c r="G42" s="198"/>
      <c r="H42" s="197"/>
      <c r="I42" s="197"/>
      <c r="J42" s="197"/>
      <c r="K42" s="197"/>
      <c r="L42" s="197"/>
      <c r="M42" s="197"/>
      <c r="N42" s="197"/>
    </row>
    <row r="43" spans="1:14" ht="17.25">
      <c r="C43" s="195"/>
      <c r="D43" s="196"/>
      <c r="E43" s="197"/>
      <c r="F43" s="198"/>
      <c r="G43" s="198"/>
      <c r="H43" s="197"/>
      <c r="I43" s="197"/>
      <c r="J43" s="197"/>
      <c r="K43" s="197"/>
      <c r="L43" s="197"/>
      <c r="M43" s="197"/>
      <c r="N43" s="197"/>
    </row>
    <row r="44" spans="1:14" ht="26.25" customHeight="1">
      <c r="A44" s="367"/>
      <c r="B44" s="367"/>
      <c r="C44" s="367"/>
      <c r="D44" s="367"/>
      <c r="E44" s="367"/>
      <c r="F44" s="365"/>
      <c r="G44" s="365"/>
      <c r="H44" s="366"/>
      <c r="I44" s="365"/>
      <c r="J44" s="539" t="s">
        <v>156</v>
      </c>
      <c r="K44" s="539"/>
      <c r="L44" s="539"/>
      <c r="M44" s="539"/>
      <c r="N44" s="539"/>
    </row>
    <row r="45" spans="1:14" ht="17.25">
      <c r="C45" s="195"/>
      <c r="D45" s="196"/>
      <c r="E45" s="197"/>
      <c r="F45" s="198"/>
      <c r="G45" s="198"/>
      <c r="H45" s="197"/>
      <c r="I45" s="197"/>
      <c r="J45" s="197"/>
      <c r="K45" s="197"/>
      <c r="L45" s="197"/>
      <c r="M45" s="197"/>
      <c r="N45" s="197"/>
    </row>
    <row r="46" spans="1:14" ht="17.25">
      <c r="C46" s="195"/>
      <c r="D46" s="196"/>
      <c r="E46" s="197"/>
      <c r="F46" s="198"/>
      <c r="G46" s="198"/>
      <c r="H46" s="197"/>
      <c r="I46" s="197"/>
      <c r="J46" s="197"/>
      <c r="K46" s="197"/>
      <c r="L46" s="197"/>
      <c r="M46" s="197"/>
      <c r="N46" s="197"/>
    </row>
    <row r="47" spans="1:14" ht="17.25">
      <c r="C47" s="195"/>
      <c r="D47" s="196"/>
      <c r="E47" s="197"/>
      <c r="F47" s="198"/>
      <c r="G47" s="198"/>
      <c r="H47" s="197"/>
      <c r="I47" s="197"/>
      <c r="J47" s="197"/>
      <c r="K47" s="197"/>
      <c r="L47" s="197"/>
      <c r="M47" s="197"/>
      <c r="N47" s="197"/>
    </row>
    <row r="48" spans="1:14" ht="17.25">
      <c r="C48" s="195"/>
      <c r="D48" s="196"/>
      <c r="E48" s="197"/>
      <c r="F48" s="198"/>
      <c r="G48" s="198"/>
      <c r="H48" s="197"/>
      <c r="I48" s="197"/>
      <c r="J48" s="197"/>
      <c r="K48" s="197"/>
      <c r="L48" s="197"/>
      <c r="M48" s="197"/>
      <c r="N48" s="197"/>
    </row>
    <row r="49" spans="3:14" ht="17.25">
      <c r="C49" s="195"/>
      <c r="D49" s="196"/>
      <c r="E49" s="197"/>
      <c r="F49" s="198"/>
      <c r="G49" s="198"/>
      <c r="H49" s="197"/>
      <c r="I49" s="197"/>
      <c r="J49" s="197"/>
      <c r="K49" s="197"/>
      <c r="L49" s="197"/>
      <c r="M49" s="197"/>
      <c r="N49" s="197"/>
    </row>
    <row r="50" spans="3:14" ht="17.25">
      <c r="C50" s="195"/>
      <c r="D50" s="196"/>
      <c r="E50" s="197"/>
      <c r="F50" s="198"/>
      <c r="G50" s="198"/>
      <c r="H50" s="197"/>
      <c r="I50" s="197"/>
      <c r="J50" s="197"/>
      <c r="K50" s="197"/>
      <c r="L50" s="197"/>
      <c r="M50" s="197"/>
      <c r="N50" s="197"/>
    </row>
    <row r="51" spans="3:14" ht="17.25">
      <c r="C51" s="195"/>
      <c r="D51" s="196"/>
      <c r="E51" s="197"/>
      <c r="F51" s="198"/>
      <c r="G51" s="198"/>
      <c r="H51" s="197"/>
      <c r="I51" s="197"/>
      <c r="J51" s="197"/>
      <c r="K51" s="197"/>
      <c r="L51" s="197"/>
      <c r="M51" s="197"/>
      <c r="N51" s="197"/>
    </row>
    <row r="52" spans="3:14" ht="17.25">
      <c r="C52" s="195"/>
      <c r="D52" s="196"/>
      <c r="E52" s="197"/>
      <c r="F52" s="198"/>
      <c r="G52" s="198"/>
      <c r="H52" s="197"/>
      <c r="I52" s="197"/>
      <c r="J52" s="197"/>
      <c r="K52" s="197"/>
      <c r="L52" s="197"/>
      <c r="M52" s="197"/>
      <c r="N52" s="197"/>
    </row>
    <row r="53" spans="3:14" ht="17.25">
      <c r="C53" s="195"/>
      <c r="D53" s="196"/>
      <c r="E53" s="197"/>
      <c r="F53" s="198"/>
      <c r="G53" s="198"/>
      <c r="H53" s="197"/>
      <c r="I53" s="197"/>
      <c r="J53" s="197"/>
      <c r="K53" s="197"/>
      <c r="L53" s="197"/>
      <c r="M53" s="197"/>
      <c r="N53" s="197"/>
    </row>
    <row r="54" spans="3:14" ht="17.25">
      <c r="C54" s="195"/>
      <c r="D54" s="196"/>
      <c r="E54" s="197"/>
      <c r="F54" s="198"/>
      <c r="G54" s="198"/>
      <c r="H54" s="197"/>
      <c r="I54" s="197"/>
      <c r="J54" s="197"/>
      <c r="K54" s="197"/>
      <c r="L54" s="197"/>
      <c r="M54" s="197"/>
      <c r="N54" s="197"/>
    </row>
    <row r="55" spans="3:14" ht="17.25">
      <c r="C55" s="195"/>
      <c r="D55" s="196"/>
      <c r="E55" s="197"/>
      <c r="F55" s="198"/>
      <c r="G55" s="198"/>
      <c r="H55" s="197"/>
      <c r="I55" s="197"/>
      <c r="J55" s="197"/>
      <c r="K55" s="197"/>
      <c r="L55" s="197"/>
      <c r="M55" s="197"/>
      <c r="N55" s="197"/>
    </row>
    <row r="56" spans="3:14" ht="17.25">
      <c r="C56" s="195"/>
      <c r="D56" s="196"/>
      <c r="E56" s="197"/>
      <c r="F56" s="198"/>
      <c r="G56" s="198"/>
      <c r="H56" s="197"/>
      <c r="I56" s="197"/>
      <c r="J56" s="197"/>
      <c r="K56" s="197"/>
      <c r="L56" s="197"/>
      <c r="M56" s="197"/>
      <c r="N56" s="197"/>
    </row>
    <row r="57" spans="3:14" ht="17.25">
      <c r="C57" s="195"/>
      <c r="D57" s="196"/>
      <c r="E57" s="197"/>
      <c r="F57" s="198"/>
      <c r="G57" s="198"/>
      <c r="H57" s="197"/>
      <c r="I57" s="197"/>
      <c r="J57" s="197"/>
      <c r="K57" s="197"/>
      <c r="L57" s="197"/>
      <c r="M57" s="197"/>
      <c r="N57" s="197"/>
    </row>
    <row r="58" spans="3:14" ht="17.25">
      <c r="C58" s="195"/>
      <c r="D58" s="196"/>
      <c r="E58" s="197"/>
      <c r="F58" s="198"/>
      <c r="G58" s="198"/>
      <c r="H58" s="197"/>
      <c r="I58" s="197"/>
      <c r="J58" s="197"/>
      <c r="K58" s="197"/>
      <c r="L58" s="197"/>
      <c r="M58" s="197"/>
      <c r="N58" s="197"/>
    </row>
    <row r="59" spans="3:14" ht="17.25">
      <c r="C59" s="195"/>
      <c r="D59" s="196"/>
      <c r="E59" s="197"/>
      <c r="F59" s="198"/>
      <c r="G59" s="198"/>
      <c r="H59" s="197"/>
      <c r="I59" s="197"/>
      <c r="J59" s="197"/>
      <c r="K59" s="197"/>
      <c r="L59" s="197"/>
      <c r="M59" s="197"/>
      <c r="N59" s="197"/>
    </row>
    <row r="60" spans="3:14" ht="17.25">
      <c r="C60" s="195"/>
      <c r="D60" s="196"/>
      <c r="E60" s="197"/>
      <c r="F60" s="198"/>
      <c r="G60" s="198"/>
      <c r="H60" s="197"/>
      <c r="I60" s="197"/>
      <c r="J60" s="197"/>
      <c r="K60" s="197"/>
      <c r="L60" s="197"/>
      <c r="M60" s="197"/>
      <c r="N60" s="197"/>
    </row>
    <row r="61" spans="3:14" ht="17.25">
      <c r="C61" s="195"/>
      <c r="D61" s="196"/>
      <c r="E61" s="197"/>
      <c r="F61" s="198"/>
      <c r="G61" s="198"/>
      <c r="H61" s="197"/>
      <c r="I61" s="197"/>
      <c r="J61" s="197"/>
      <c r="K61" s="197"/>
      <c r="L61" s="197"/>
      <c r="M61" s="197"/>
      <c r="N61" s="197"/>
    </row>
    <row r="62" spans="3:14" ht="17.25">
      <c r="C62" s="195"/>
      <c r="D62" s="196"/>
      <c r="E62" s="197"/>
      <c r="F62" s="198"/>
      <c r="G62" s="198"/>
      <c r="H62" s="197"/>
      <c r="I62" s="197"/>
      <c r="J62" s="197"/>
      <c r="K62" s="197"/>
      <c r="L62" s="197"/>
      <c r="M62" s="197"/>
      <c r="N62" s="197"/>
    </row>
    <row r="63" spans="3:14" ht="17.25">
      <c r="C63" s="195"/>
      <c r="D63" s="196"/>
      <c r="E63" s="197"/>
      <c r="F63" s="198"/>
      <c r="G63" s="198"/>
      <c r="H63" s="197"/>
      <c r="I63" s="197"/>
      <c r="J63" s="197"/>
      <c r="K63" s="197"/>
      <c r="L63" s="197"/>
      <c r="M63" s="197"/>
      <c r="N63" s="197"/>
    </row>
    <row r="64" spans="3:14" ht="17.25">
      <c r="C64" s="195"/>
      <c r="D64" s="196"/>
      <c r="E64" s="197"/>
      <c r="F64" s="198"/>
      <c r="G64" s="198"/>
      <c r="H64" s="197"/>
      <c r="I64" s="197"/>
      <c r="J64" s="197"/>
      <c r="K64" s="197"/>
      <c r="L64" s="197"/>
      <c r="M64" s="197"/>
      <c r="N64" s="197"/>
    </row>
    <row r="65" spans="3:14" ht="17.25">
      <c r="C65" s="195"/>
      <c r="D65" s="196"/>
      <c r="E65" s="197"/>
      <c r="F65" s="198"/>
      <c r="G65" s="198"/>
      <c r="H65" s="197"/>
      <c r="I65" s="197"/>
      <c r="J65" s="197"/>
      <c r="K65" s="197"/>
      <c r="L65" s="197"/>
      <c r="M65" s="197"/>
      <c r="N65" s="197"/>
    </row>
    <row r="66" spans="3:14" ht="17.25">
      <c r="C66" s="195"/>
      <c r="D66" s="196"/>
      <c r="E66" s="197"/>
      <c r="F66" s="198"/>
      <c r="G66" s="198"/>
      <c r="H66" s="197"/>
      <c r="I66" s="197"/>
      <c r="J66" s="197"/>
      <c r="K66" s="197"/>
      <c r="L66" s="197"/>
      <c r="M66" s="197"/>
      <c r="N66" s="197"/>
    </row>
    <row r="67" spans="3:14" ht="17.25">
      <c r="C67" s="195"/>
      <c r="D67" s="196"/>
      <c r="E67" s="197"/>
      <c r="F67" s="198"/>
      <c r="G67" s="198"/>
      <c r="H67" s="197"/>
      <c r="I67" s="197"/>
      <c r="J67" s="197"/>
      <c r="K67" s="197"/>
      <c r="L67" s="197"/>
      <c r="M67" s="197"/>
      <c r="N67" s="197"/>
    </row>
    <row r="68" spans="3:14" ht="17.25">
      <c r="C68" s="195"/>
      <c r="D68" s="196"/>
      <c r="E68" s="197"/>
      <c r="F68" s="198"/>
      <c r="G68" s="198"/>
      <c r="H68" s="197"/>
      <c r="I68" s="197"/>
      <c r="J68" s="197"/>
      <c r="K68" s="197"/>
      <c r="L68" s="197"/>
      <c r="M68" s="197"/>
      <c r="N68" s="197"/>
    </row>
    <row r="69" spans="3:14" ht="17.25">
      <c r="C69" s="195"/>
      <c r="D69" s="196"/>
      <c r="E69" s="197"/>
      <c r="F69" s="198"/>
      <c r="G69" s="198"/>
      <c r="H69" s="197"/>
      <c r="I69" s="197"/>
      <c r="J69" s="197"/>
      <c r="K69" s="197"/>
      <c r="L69" s="197"/>
      <c r="M69" s="197"/>
      <c r="N69" s="197"/>
    </row>
    <row r="70" spans="3:14" ht="17.25">
      <c r="C70" s="195"/>
      <c r="D70" s="196"/>
      <c r="E70" s="197"/>
      <c r="F70" s="198"/>
      <c r="G70" s="198"/>
      <c r="H70" s="197"/>
      <c r="I70" s="197"/>
      <c r="J70" s="197"/>
      <c r="K70" s="197"/>
      <c r="L70" s="197"/>
      <c r="M70" s="197"/>
      <c r="N70" s="197"/>
    </row>
    <row r="71" spans="3:14" ht="17.25">
      <c r="C71" s="195"/>
      <c r="D71" s="196"/>
      <c r="E71" s="197"/>
      <c r="F71" s="198"/>
      <c r="G71" s="198"/>
      <c r="H71" s="197"/>
      <c r="I71" s="197"/>
      <c r="J71" s="197"/>
      <c r="K71" s="197"/>
      <c r="L71" s="197"/>
      <c r="M71" s="197"/>
      <c r="N71" s="197"/>
    </row>
    <row r="72" spans="3:14" ht="17.25">
      <c r="C72" s="195"/>
      <c r="D72" s="196"/>
      <c r="E72" s="197"/>
      <c r="F72" s="198"/>
      <c r="G72" s="198"/>
      <c r="H72" s="197"/>
      <c r="I72" s="197"/>
      <c r="J72" s="197"/>
      <c r="K72" s="197"/>
      <c r="L72" s="197"/>
      <c r="M72" s="197"/>
      <c r="N72" s="197"/>
    </row>
    <row r="73" spans="3:14" ht="17.25">
      <c r="C73" s="195"/>
      <c r="D73" s="196"/>
      <c r="E73" s="197"/>
      <c r="F73" s="198"/>
      <c r="G73" s="198"/>
      <c r="H73" s="197"/>
      <c r="I73" s="197"/>
      <c r="J73" s="197"/>
      <c r="K73" s="197"/>
      <c r="L73" s="197"/>
      <c r="M73" s="197"/>
      <c r="N73" s="197"/>
    </row>
    <row r="74" spans="3:14" ht="17.25">
      <c r="C74" s="195"/>
      <c r="D74" s="196"/>
      <c r="E74" s="197"/>
      <c r="F74" s="198"/>
      <c r="G74" s="198"/>
      <c r="H74" s="197"/>
      <c r="I74" s="197"/>
      <c r="J74" s="197"/>
      <c r="K74" s="197"/>
      <c r="L74" s="197"/>
      <c r="M74" s="197"/>
      <c r="N74" s="197"/>
    </row>
    <row r="75" spans="3:14" ht="17.25">
      <c r="C75" s="195"/>
      <c r="D75" s="196"/>
      <c r="E75" s="197"/>
      <c r="F75" s="198"/>
      <c r="G75" s="198"/>
      <c r="H75" s="197"/>
      <c r="I75" s="197"/>
      <c r="J75" s="197"/>
      <c r="K75" s="197"/>
      <c r="L75" s="197"/>
      <c r="M75" s="197"/>
      <c r="N75" s="197"/>
    </row>
    <row r="76" spans="3:14" ht="17.25">
      <c r="C76" s="195"/>
      <c r="D76" s="196"/>
      <c r="E76" s="197"/>
      <c r="F76" s="198"/>
      <c r="G76" s="198"/>
      <c r="H76" s="197"/>
      <c r="I76" s="197"/>
      <c r="J76" s="197"/>
      <c r="K76" s="197"/>
      <c r="L76" s="197"/>
      <c r="M76" s="197"/>
      <c r="N76" s="197"/>
    </row>
    <row r="77" spans="3:14" ht="17.25">
      <c r="C77" s="195"/>
      <c r="D77" s="196"/>
      <c r="E77" s="197"/>
      <c r="F77" s="198"/>
      <c r="G77" s="198"/>
      <c r="H77" s="197"/>
      <c r="I77" s="197"/>
      <c r="J77" s="197"/>
      <c r="K77" s="197"/>
      <c r="L77" s="197"/>
      <c r="M77" s="197"/>
      <c r="N77" s="197"/>
    </row>
    <row r="78" spans="3:14" ht="17.25">
      <c r="C78" s="195"/>
      <c r="D78" s="196"/>
      <c r="E78" s="197"/>
      <c r="F78" s="198"/>
      <c r="G78" s="198"/>
      <c r="H78" s="197"/>
      <c r="I78" s="197"/>
      <c r="J78" s="197"/>
      <c r="K78" s="197"/>
      <c r="L78" s="197"/>
      <c r="M78" s="197"/>
      <c r="N78" s="197"/>
    </row>
    <row r="79" spans="3:14" ht="17.25">
      <c r="C79" s="195"/>
      <c r="D79" s="196"/>
      <c r="E79" s="197"/>
      <c r="F79" s="198"/>
      <c r="G79" s="198"/>
      <c r="H79" s="197"/>
      <c r="I79" s="197"/>
      <c r="J79" s="197"/>
      <c r="K79" s="197"/>
      <c r="L79" s="197"/>
      <c r="M79" s="197"/>
      <c r="N79" s="197"/>
    </row>
    <row r="80" spans="3:14" ht="17.25">
      <c r="C80" s="195"/>
      <c r="D80" s="196"/>
      <c r="E80" s="197"/>
      <c r="F80" s="198"/>
      <c r="G80" s="198"/>
      <c r="H80" s="197"/>
      <c r="I80" s="197"/>
      <c r="J80" s="197"/>
      <c r="K80" s="197"/>
      <c r="L80" s="197"/>
      <c r="M80" s="197"/>
      <c r="N80" s="197"/>
    </row>
    <row r="81" spans="3:14" ht="17.25">
      <c r="C81" s="195"/>
      <c r="D81" s="196"/>
      <c r="E81" s="197"/>
      <c r="F81" s="198"/>
      <c r="G81" s="198"/>
      <c r="H81" s="197"/>
      <c r="I81" s="197"/>
      <c r="J81" s="197"/>
      <c r="K81" s="197"/>
      <c r="L81" s="197"/>
      <c r="M81" s="197"/>
      <c r="N81" s="197"/>
    </row>
    <row r="82" spans="3:14" ht="17.25">
      <c r="C82" s="195"/>
      <c r="D82" s="196"/>
      <c r="E82" s="197"/>
      <c r="F82" s="198"/>
      <c r="G82" s="198"/>
      <c r="H82" s="197"/>
      <c r="I82" s="197"/>
      <c r="J82" s="197"/>
      <c r="K82" s="197"/>
      <c r="L82" s="197"/>
      <c r="M82" s="197"/>
      <c r="N82" s="197"/>
    </row>
    <row r="83" spans="3:14" ht="17.25">
      <c r="C83" s="195"/>
      <c r="D83" s="196"/>
      <c r="E83" s="197"/>
      <c r="F83" s="198"/>
      <c r="G83" s="198"/>
      <c r="H83" s="197"/>
      <c r="I83" s="197"/>
      <c r="J83" s="197"/>
      <c r="K83" s="197"/>
      <c r="L83" s="197"/>
      <c r="M83" s="197"/>
      <c r="N83" s="197"/>
    </row>
    <row r="84" spans="3:14" ht="17.25">
      <c r="C84" s="195"/>
      <c r="D84" s="196"/>
      <c r="E84" s="197"/>
      <c r="F84" s="198"/>
      <c r="G84" s="198"/>
      <c r="H84" s="197"/>
      <c r="I84" s="197"/>
      <c r="J84" s="197"/>
      <c r="K84" s="197"/>
      <c r="L84" s="197"/>
      <c r="M84" s="197"/>
      <c r="N84" s="197"/>
    </row>
    <row r="85" spans="3:14" ht="17.25">
      <c r="C85" s="195"/>
      <c r="D85" s="196"/>
      <c r="E85" s="197"/>
      <c r="F85" s="198"/>
      <c r="G85" s="198"/>
      <c r="H85" s="197"/>
      <c r="I85" s="197"/>
      <c r="J85" s="197"/>
      <c r="K85" s="197"/>
      <c r="L85" s="197"/>
      <c r="M85" s="197"/>
      <c r="N85" s="197"/>
    </row>
    <row r="86" spans="3:14" ht="17.25">
      <c r="C86" s="195"/>
      <c r="D86" s="196"/>
      <c r="E86" s="197"/>
      <c r="F86" s="198"/>
      <c r="G86" s="198"/>
      <c r="H86" s="197"/>
      <c r="I86" s="197"/>
      <c r="J86" s="197"/>
      <c r="K86" s="197"/>
      <c r="L86" s="197"/>
      <c r="M86" s="197"/>
      <c r="N86" s="197"/>
    </row>
    <row r="87" spans="3:14" ht="17.25">
      <c r="C87" s="195"/>
      <c r="D87" s="196"/>
      <c r="E87" s="197"/>
      <c r="F87" s="198"/>
      <c r="G87" s="198"/>
      <c r="H87" s="197"/>
      <c r="I87" s="197"/>
      <c r="J87" s="197"/>
      <c r="K87" s="197"/>
      <c r="L87" s="197"/>
      <c r="M87" s="197"/>
      <c r="N87" s="197"/>
    </row>
    <row r="88" spans="3:14" ht="17.25">
      <c r="C88" s="195"/>
      <c r="D88" s="196"/>
      <c r="E88" s="197"/>
      <c r="F88" s="198"/>
      <c r="G88" s="198"/>
      <c r="H88" s="197"/>
      <c r="I88" s="197"/>
      <c r="J88" s="197"/>
      <c r="K88" s="197"/>
      <c r="L88" s="197"/>
      <c r="M88" s="197"/>
      <c r="N88" s="197"/>
    </row>
    <row r="89" spans="3:14" ht="17.25">
      <c r="C89" s="195"/>
      <c r="D89" s="196"/>
      <c r="E89" s="197"/>
      <c r="F89" s="198"/>
      <c r="G89" s="198"/>
      <c r="H89" s="197"/>
      <c r="I89" s="197"/>
      <c r="J89" s="197"/>
      <c r="K89" s="197"/>
      <c r="L89" s="197"/>
      <c r="M89" s="197"/>
      <c r="N89" s="197"/>
    </row>
    <row r="90" spans="3:14" ht="17.25">
      <c r="C90" s="195"/>
      <c r="D90" s="196"/>
      <c r="E90" s="197"/>
      <c r="F90" s="198"/>
      <c r="G90" s="198"/>
      <c r="H90" s="197"/>
      <c r="I90" s="197"/>
      <c r="J90" s="197"/>
      <c r="K90" s="197"/>
      <c r="L90" s="197"/>
      <c r="M90" s="197"/>
      <c r="N90" s="197"/>
    </row>
    <row r="91" spans="3:14" ht="17.25">
      <c r="C91" s="195"/>
      <c r="D91" s="196"/>
      <c r="E91" s="197"/>
      <c r="F91" s="198"/>
      <c r="G91" s="198"/>
      <c r="H91" s="197"/>
      <c r="I91" s="197"/>
      <c r="J91" s="197"/>
      <c r="K91" s="197"/>
      <c r="L91" s="197"/>
      <c r="M91" s="197"/>
      <c r="N91" s="197"/>
    </row>
    <row r="92" spans="3:14" ht="17.25">
      <c r="C92" s="195"/>
      <c r="D92" s="196"/>
      <c r="E92" s="197"/>
      <c r="F92" s="198"/>
      <c r="G92" s="198"/>
      <c r="H92" s="197"/>
      <c r="I92" s="197"/>
      <c r="J92" s="197"/>
      <c r="K92" s="197"/>
      <c r="L92" s="197"/>
      <c r="M92" s="197"/>
      <c r="N92" s="197"/>
    </row>
    <row r="93" spans="3:14" ht="17.25">
      <c r="C93" s="195"/>
      <c r="D93" s="196"/>
      <c r="E93" s="197"/>
      <c r="F93" s="198"/>
      <c r="G93" s="198"/>
      <c r="H93" s="197"/>
      <c r="I93" s="197"/>
      <c r="J93" s="197"/>
      <c r="K93" s="197"/>
      <c r="L93" s="197"/>
      <c r="M93" s="197"/>
      <c r="N93" s="197"/>
    </row>
    <row r="94" spans="3:14" ht="17.25">
      <c r="C94" s="195"/>
      <c r="D94" s="196"/>
      <c r="E94" s="197"/>
      <c r="F94" s="198"/>
      <c r="G94" s="198"/>
      <c r="H94" s="197"/>
      <c r="I94" s="197"/>
      <c r="J94" s="197"/>
      <c r="K94" s="197"/>
      <c r="L94" s="197"/>
      <c r="M94" s="197"/>
      <c r="N94" s="197"/>
    </row>
    <row r="95" spans="3:14" ht="17.25">
      <c r="C95" s="195"/>
      <c r="D95" s="196"/>
      <c r="E95" s="197"/>
      <c r="F95" s="198"/>
      <c r="G95" s="198"/>
      <c r="H95" s="197"/>
      <c r="I95" s="197"/>
      <c r="J95" s="197"/>
      <c r="K95" s="197"/>
      <c r="L95" s="197"/>
      <c r="M95" s="197"/>
      <c r="N95" s="197"/>
    </row>
    <row r="96" spans="3:14" ht="17.25">
      <c r="C96" s="195"/>
      <c r="D96" s="196"/>
      <c r="E96" s="197"/>
      <c r="F96" s="198"/>
      <c r="G96" s="198"/>
      <c r="H96" s="197"/>
      <c r="I96" s="197"/>
      <c r="J96" s="197"/>
      <c r="K96" s="197"/>
      <c r="L96" s="197"/>
      <c r="M96" s="197"/>
      <c r="N96" s="197"/>
    </row>
    <row r="97" spans="3:14" ht="17.25">
      <c r="C97" s="195"/>
      <c r="D97" s="196"/>
      <c r="E97" s="197"/>
      <c r="F97" s="198"/>
      <c r="G97" s="198"/>
      <c r="H97" s="197"/>
      <c r="I97" s="197"/>
      <c r="J97" s="197"/>
      <c r="K97" s="197"/>
      <c r="L97" s="197"/>
      <c r="M97" s="197"/>
      <c r="N97" s="197"/>
    </row>
    <row r="98" spans="3:14" ht="17.25">
      <c r="C98" s="195"/>
      <c r="D98" s="196"/>
      <c r="E98" s="197"/>
      <c r="F98" s="198"/>
      <c r="G98" s="198"/>
      <c r="H98" s="197"/>
      <c r="I98" s="197"/>
      <c r="J98" s="197"/>
      <c r="K98" s="197"/>
      <c r="L98" s="197"/>
      <c r="M98" s="197"/>
      <c r="N98" s="197"/>
    </row>
    <row r="99" spans="3:14" ht="17.25">
      <c r="C99" s="195"/>
      <c r="D99" s="196"/>
      <c r="E99" s="197"/>
      <c r="F99" s="198"/>
      <c r="G99" s="198"/>
      <c r="H99" s="197"/>
      <c r="I99" s="197"/>
      <c r="J99" s="197"/>
      <c r="K99" s="197"/>
      <c r="L99" s="197"/>
      <c r="M99" s="197"/>
      <c r="N99" s="197"/>
    </row>
    <row r="100" spans="3:14" ht="17.25">
      <c r="C100" s="195"/>
      <c r="D100" s="196"/>
      <c r="E100" s="197"/>
      <c r="F100" s="198"/>
      <c r="G100" s="198"/>
      <c r="H100" s="197"/>
      <c r="I100" s="197"/>
      <c r="J100" s="197"/>
      <c r="K100" s="197"/>
      <c r="L100" s="197"/>
      <c r="M100" s="197"/>
      <c r="N100" s="197"/>
    </row>
    <row r="101" spans="3:14" ht="17.25">
      <c r="C101" s="195"/>
      <c r="D101" s="196"/>
      <c r="E101" s="197"/>
      <c r="F101" s="198"/>
      <c r="G101" s="198"/>
      <c r="H101" s="197"/>
      <c r="I101" s="197"/>
      <c r="J101" s="197"/>
      <c r="K101" s="197"/>
      <c r="L101" s="197"/>
      <c r="M101" s="197"/>
      <c r="N101" s="197"/>
    </row>
    <row r="102" spans="3:14" ht="17.25">
      <c r="C102" s="195"/>
      <c r="D102" s="196"/>
      <c r="E102" s="197"/>
      <c r="F102" s="198"/>
      <c r="G102" s="198"/>
      <c r="H102" s="197"/>
      <c r="I102" s="197"/>
      <c r="J102" s="197"/>
      <c r="K102" s="197"/>
      <c r="L102" s="197"/>
      <c r="M102" s="197"/>
      <c r="N102" s="197"/>
    </row>
    <row r="103" spans="3:14" ht="17.25">
      <c r="C103" s="195"/>
      <c r="D103" s="196"/>
      <c r="E103" s="197"/>
      <c r="F103" s="198"/>
      <c r="G103" s="198"/>
      <c r="H103" s="197"/>
      <c r="I103" s="197"/>
      <c r="J103" s="197"/>
      <c r="K103" s="197"/>
      <c r="L103" s="197"/>
      <c r="M103" s="197"/>
      <c r="N103" s="197"/>
    </row>
    <row r="104" spans="3:14" ht="17.25">
      <c r="C104" s="195"/>
      <c r="D104" s="196"/>
      <c r="E104" s="197"/>
      <c r="F104" s="198"/>
      <c r="G104" s="198"/>
      <c r="H104" s="197"/>
      <c r="I104" s="197"/>
      <c r="J104" s="197"/>
      <c r="K104" s="197"/>
      <c r="L104" s="197"/>
      <c r="M104" s="197"/>
      <c r="N104" s="197"/>
    </row>
    <row r="105" spans="3:14" ht="17.25">
      <c r="C105" s="195"/>
      <c r="D105" s="196"/>
      <c r="E105" s="197"/>
      <c r="F105" s="198"/>
      <c r="G105" s="198"/>
      <c r="H105" s="197"/>
      <c r="I105" s="197"/>
      <c r="J105" s="197"/>
      <c r="K105" s="197"/>
      <c r="L105" s="197"/>
      <c r="M105" s="197"/>
      <c r="N105" s="197"/>
    </row>
    <row r="106" spans="3:14" ht="17.25">
      <c r="C106" s="195"/>
      <c r="D106" s="196"/>
      <c r="E106" s="197"/>
      <c r="F106" s="198"/>
      <c r="G106" s="198"/>
      <c r="H106" s="197"/>
      <c r="I106" s="197"/>
      <c r="J106" s="197"/>
      <c r="K106" s="197"/>
      <c r="L106" s="197"/>
      <c r="M106" s="197"/>
      <c r="N106" s="197"/>
    </row>
    <row r="107" spans="3:14" ht="17.25">
      <c r="C107" s="195"/>
      <c r="D107" s="196"/>
      <c r="E107" s="197"/>
      <c r="F107" s="198"/>
      <c r="G107" s="198"/>
      <c r="H107" s="197"/>
      <c r="I107" s="197"/>
      <c r="J107" s="197"/>
      <c r="K107" s="197"/>
      <c r="L107" s="197"/>
      <c r="M107" s="197"/>
      <c r="N107" s="197"/>
    </row>
    <row r="108" spans="3:14" ht="17.25">
      <c r="C108" s="195"/>
      <c r="D108" s="196"/>
      <c r="E108" s="197"/>
      <c r="F108" s="198"/>
      <c r="G108" s="198"/>
      <c r="H108" s="197"/>
      <c r="I108" s="197"/>
      <c r="J108" s="197"/>
      <c r="K108" s="197"/>
      <c r="L108" s="197"/>
      <c r="M108" s="197"/>
      <c r="N108" s="197"/>
    </row>
    <row r="109" spans="3:14" ht="17.25">
      <c r="C109" s="195"/>
      <c r="D109" s="196"/>
      <c r="E109" s="197"/>
      <c r="F109" s="198"/>
      <c r="G109" s="198"/>
      <c r="H109" s="197"/>
      <c r="I109" s="197"/>
      <c r="J109" s="197"/>
      <c r="K109" s="197"/>
      <c r="L109" s="197"/>
      <c r="M109" s="197"/>
      <c r="N109" s="197"/>
    </row>
    <row r="110" spans="3:14" ht="17.25">
      <c r="C110" s="195"/>
      <c r="D110" s="196"/>
      <c r="E110" s="197"/>
      <c r="F110" s="198"/>
      <c r="G110" s="198"/>
      <c r="H110" s="197"/>
      <c r="I110" s="197"/>
      <c r="J110" s="197"/>
      <c r="K110" s="197"/>
      <c r="L110" s="197"/>
      <c r="M110" s="197"/>
      <c r="N110" s="197"/>
    </row>
    <row r="111" spans="3:14" ht="17.25">
      <c r="C111" s="195"/>
      <c r="D111" s="196"/>
      <c r="E111" s="197"/>
      <c r="F111" s="198"/>
      <c r="G111" s="198"/>
      <c r="H111" s="197"/>
      <c r="I111" s="197"/>
      <c r="J111" s="197"/>
      <c r="K111" s="197"/>
      <c r="L111" s="197"/>
      <c r="M111" s="197"/>
      <c r="N111" s="197"/>
    </row>
    <row r="112" spans="3:14" ht="17.25">
      <c r="C112" s="195"/>
      <c r="D112" s="196"/>
      <c r="E112" s="197"/>
      <c r="F112" s="198"/>
      <c r="G112" s="198"/>
      <c r="H112" s="197"/>
      <c r="I112" s="197"/>
      <c r="J112" s="197"/>
      <c r="K112" s="197"/>
      <c r="L112" s="197"/>
      <c r="M112" s="197"/>
      <c r="N112" s="197"/>
    </row>
    <row r="113" spans="3:14" ht="17.25">
      <c r="C113" s="195"/>
      <c r="D113" s="196"/>
      <c r="E113" s="197"/>
      <c r="F113" s="198"/>
      <c r="G113" s="198"/>
      <c r="H113" s="197"/>
      <c r="I113" s="197"/>
      <c r="J113" s="197"/>
      <c r="K113" s="197"/>
      <c r="L113" s="197"/>
      <c r="M113" s="197"/>
      <c r="N113" s="197"/>
    </row>
    <row r="114" spans="3:14" ht="17.25">
      <c r="C114" s="195"/>
      <c r="D114" s="196"/>
      <c r="E114" s="197"/>
      <c r="F114" s="198"/>
      <c r="G114" s="198"/>
      <c r="H114" s="197"/>
      <c r="I114" s="197"/>
      <c r="J114" s="197"/>
      <c r="K114" s="197"/>
      <c r="L114" s="197"/>
      <c r="M114" s="197"/>
      <c r="N114" s="197"/>
    </row>
    <row r="115" spans="3:14" ht="17.25">
      <c r="C115" s="195"/>
      <c r="D115" s="196"/>
      <c r="E115" s="197"/>
      <c r="F115" s="198"/>
      <c r="G115" s="198"/>
      <c r="H115" s="197"/>
      <c r="I115" s="197"/>
      <c r="J115" s="197"/>
      <c r="K115" s="197"/>
      <c r="L115" s="197"/>
      <c r="M115" s="197"/>
      <c r="N115" s="197"/>
    </row>
    <row r="116" spans="3:14" ht="17.25">
      <c r="C116" s="195"/>
      <c r="D116" s="196"/>
      <c r="E116" s="197"/>
      <c r="F116" s="198"/>
      <c r="G116" s="198"/>
      <c r="H116" s="197"/>
      <c r="I116" s="197"/>
      <c r="J116" s="197"/>
      <c r="K116" s="197"/>
      <c r="L116" s="197"/>
      <c r="M116" s="197"/>
      <c r="N116" s="197"/>
    </row>
    <row r="117" spans="3:14" ht="17.25">
      <c r="C117" s="195"/>
      <c r="D117" s="196"/>
      <c r="E117" s="197"/>
      <c r="F117" s="198"/>
      <c r="G117" s="198"/>
      <c r="H117" s="197"/>
      <c r="I117" s="197"/>
      <c r="J117" s="197"/>
      <c r="K117" s="197"/>
      <c r="L117" s="197"/>
      <c r="M117" s="197"/>
      <c r="N117" s="197"/>
    </row>
    <row r="118" spans="3:14" ht="17.25">
      <c r="C118" s="195"/>
      <c r="D118" s="196"/>
      <c r="E118" s="197"/>
      <c r="F118" s="198"/>
      <c r="G118" s="198"/>
      <c r="H118" s="197"/>
      <c r="I118" s="197"/>
      <c r="J118" s="197"/>
      <c r="K118" s="197"/>
      <c r="L118" s="197"/>
      <c r="M118" s="197"/>
      <c r="N118" s="197"/>
    </row>
    <row r="119" spans="3:14" ht="17.25">
      <c r="C119" s="195"/>
      <c r="D119" s="196"/>
      <c r="E119" s="197"/>
      <c r="F119" s="198"/>
      <c r="G119" s="198"/>
      <c r="H119" s="197"/>
      <c r="I119" s="197"/>
      <c r="J119" s="197"/>
      <c r="K119" s="197"/>
      <c r="L119" s="197"/>
      <c r="M119" s="197"/>
      <c r="N119" s="197"/>
    </row>
    <row r="120" spans="3:14" ht="17.25">
      <c r="C120" s="195"/>
      <c r="D120" s="196"/>
      <c r="E120" s="197"/>
      <c r="F120" s="198"/>
      <c r="G120" s="198"/>
      <c r="H120" s="197"/>
      <c r="I120" s="197"/>
      <c r="J120" s="197"/>
      <c r="K120" s="197"/>
      <c r="L120" s="197"/>
      <c r="M120" s="197"/>
      <c r="N120" s="197"/>
    </row>
    <row r="121" spans="3:14" ht="17.25">
      <c r="C121" s="195"/>
      <c r="D121" s="196"/>
      <c r="E121" s="197"/>
      <c r="F121" s="198"/>
      <c r="G121" s="198"/>
      <c r="H121" s="197"/>
      <c r="I121" s="197"/>
      <c r="J121" s="197"/>
      <c r="K121" s="197"/>
      <c r="L121" s="197"/>
      <c r="M121" s="197"/>
      <c r="N121" s="197"/>
    </row>
    <row r="122" spans="3:14" ht="17.25">
      <c r="C122" s="195"/>
      <c r="D122" s="196"/>
      <c r="E122" s="197"/>
      <c r="F122" s="198"/>
      <c r="G122" s="198"/>
      <c r="H122" s="197"/>
      <c r="I122" s="197"/>
      <c r="J122" s="197"/>
      <c r="K122" s="197"/>
      <c r="L122" s="197"/>
      <c r="M122" s="197"/>
      <c r="N122" s="197"/>
    </row>
    <row r="123" spans="3:14" ht="17.25">
      <c r="C123" s="195"/>
      <c r="D123" s="196"/>
      <c r="E123" s="197"/>
      <c r="F123" s="198"/>
      <c r="G123" s="198"/>
      <c r="H123" s="197"/>
      <c r="I123" s="197"/>
      <c r="J123" s="197"/>
      <c r="K123" s="197"/>
      <c r="L123" s="197"/>
      <c r="M123" s="197"/>
      <c r="N123" s="197"/>
    </row>
    <row r="124" spans="3:14" ht="17.25">
      <c r="C124" s="195"/>
      <c r="D124" s="196"/>
      <c r="E124" s="197"/>
      <c r="F124" s="198"/>
      <c r="G124" s="198"/>
      <c r="H124" s="197"/>
      <c r="I124" s="197"/>
      <c r="J124" s="197"/>
      <c r="K124" s="197"/>
      <c r="L124" s="197"/>
      <c r="M124" s="197"/>
      <c r="N124" s="197"/>
    </row>
    <row r="125" spans="3:14" ht="17.25">
      <c r="C125" s="195"/>
      <c r="D125" s="196"/>
      <c r="E125" s="197"/>
      <c r="F125" s="198"/>
      <c r="G125" s="198"/>
      <c r="H125" s="197"/>
      <c r="I125" s="197"/>
      <c r="J125" s="197"/>
      <c r="K125" s="197"/>
      <c r="L125" s="197"/>
      <c r="M125" s="197"/>
      <c r="N125" s="197"/>
    </row>
    <row r="126" spans="3:14" ht="17.25">
      <c r="C126" s="195"/>
      <c r="D126" s="196"/>
      <c r="E126" s="197"/>
      <c r="F126" s="198"/>
      <c r="G126" s="198"/>
      <c r="H126" s="197"/>
      <c r="I126" s="197"/>
      <c r="J126" s="197"/>
      <c r="K126" s="197"/>
      <c r="L126" s="197"/>
      <c r="M126" s="197"/>
      <c r="N126" s="197"/>
    </row>
    <row r="127" spans="3:14" ht="17.25">
      <c r="C127" s="195"/>
      <c r="D127" s="196"/>
      <c r="E127" s="197"/>
      <c r="F127" s="198"/>
      <c r="G127" s="198"/>
      <c r="H127" s="197"/>
      <c r="I127" s="197"/>
      <c r="J127" s="197"/>
      <c r="K127" s="197"/>
      <c r="L127" s="197"/>
      <c r="M127" s="197"/>
      <c r="N127" s="197"/>
    </row>
    <row r="128" spans="3:14" ht="17.25">
      <c r="C128" s="195"/>
      <c r="D128" s="196"/>
      <c r="E128" s="197"/>
      <c r="F128" s="198"/>
      <c r="G128" s="198"/>
      <c r="H128" s="197"/>
      <c r="I128" s="197"/>
      <c r="J128" s="197"/>
      <c r="K128" s="197"/>
      <c r="L128" s="197"/>
      <c r="M128" s="197"/>
      <c r="N128" s="197"/>
    </row>
    <row r="129" spans="3:14" ht="17.25">
      <c r="C129" s="195"/>
      <c r="D129" s="196"/>
      <c r="E129" s="197"/>
      <c r="F129" s="198"/>
      <c r="G129" s="198"/>
      <c r="H129" s="197"/>
      <c r="I129" s="197"/>
      <c r="J129" s="197"/>
      <c r="K129" s="197"/>
      <c r="L129" s="197"/>
      <c r="M129" s="197"/>
      <c r="N129" s="197"/>
    </row>
    <row r="130" spans="3:14" ht="17.25">
      <c r="C130" s="195"/>
      <c r="D130" s="196"/>
      <c r="E130" s="197"/>
      <c r="F130" s="198"/>
      <c r="G130" s="198"/>
      <c r="H130" s="197"/>
      <c r="I130" s="197"/>
      <c r="J130" s="197"/>
      <c r="K130" s="197"/>
      <c r="L130" s="197"/>
      <c r="M130" s="197"/>
      <c r="N130" s="197"/>
    </row>
    <row r="131" spans="3:14" ht="17.25">
      <c r="C131" s="195"/>
      <c r="D131" s="196"/>
      <c r="E131" s="197"/>
      <c r="F131" s="198"/>
      <c r="G131" s="198"/>
      <c r="H131" s="197"/>
      <c r="I131" s="197"/>
      <c r="J131" s="197"/>
      <c r="K131" s="197"/>
      <c r="L131" s="197"/>
      <c r="M131" s="197"/>
      <c r="N131" s="197"/>
    </row>
    <row r="132" spans="3:14" ht="17.25">
      <c r="C132" s="195"/>
      <c r="D132" s="196"/>
      <c r="E132" s="197"/>
      <c r="F132" s="198"/>
      <c r="G132" s="198"/>
      <c r="H132" s="197"/>
      <c r="I132" s="197"/>
      <c r="J132" s="197"/>
      <c r="K132" s="197"/>
      <c r="L132" s="197"/>
      <c r="M132" s="197"/>
      <c r="N132" s="197"/>
    </row>
    <row r="133" spans="3:14" ht="17.25">
      <c r="C133" s="195"/>
      <c r="D133" s="196"/>
      <c r="E133" s="197"/>
      <c r="F133" s="198"/>
      <c r="G133" s="198"/>
      <c r="H133" s="197"/>
      <c r="I133" s="197"/>
      <c r="J133" s="197"/>
      <c r="K133" s="197"/>
      <c r="L133" s="197"/>
      <c r="M133" s="197"/>
      <c r="N133" s="197"/>
    </row>
    <row r="134" spans="3:14" ht="17.25">
      <c r="C134" s="195"/>
      <c r="D134" s="196"/>
      <c r="E134" s="197"/>
      <c r="F134" s="198"/>
      <c r="G134" s="198"/>
      <c r="H134" s="197"/>
      <c r="I134" s="197"/>
      <c r="J134" s="197"/>
      <c r="K134" s="197"/>
      <c r="L134" s="197"/>
      <c r="M134" s="197"/>
      <c r="N134" s="197"/>
    </row>
    <row r="135" spans="3:14" ht="17.25">
      <c r="C135" s="195"/>
      <c r="D135" s="196"/>
      <c r="E135" s="197"/>
      <c r="F135" s="198"/>
      <c r="G135" s="198"/>
      <c r="H135" s="197"/>
      <c r="I135" s="197"/>
      <c r="J135" s="197"/>
      <c r="K135" s="197"/>
      <c r="L135" s="197"/>
      <c r="M135" s="197"/>
      <c r="N135" s="197"/>
    </row>
    <row r="136" spans="3:14" ht="17.25">
      <c r="C136" s="195"/>
      <c r="D136" s="196"/>
      <c r="E136" s="197"/>
      <c r="F136" s="198"/>
      <c r="G136" s="198"/>
      <c r="H136" s="197"/>
      <c r="I136" s="197"/>
      <c r="J136" s="197"/>
      <c r="K136" s="197"/>
      <c r="L136" s="197"/>
      <c r="M136" s="197"/>
      <c r="N136" s="197"/>
    </row>
    <row r="137" spans="3:14" ht="17.25">
      <c r="C137" s="195"/>
      <c r="D137" s="196"/>
      <c r="E137" s="197"/>
      <c r="F137" s="198"/>
      <c r="G137" s="198"/>
      <c r="H137" s="197"/>
      <c r="I137" s="197"/>
      <c r="J137" s="197"/>
      <c r="K137" s="197"/>
      <c r="L137" s="197"/>
      <c r="M137" s="197"/>
      <c r="N137" s="197"/>
    </row>
    <row r="138" spans="3:14" ht="17.25">
      <c r="C138" s="195"/>
      <c r="D138" s="196"/>
      <c r="E138" s="197"/>
      <c r="F138" s="198"/>
      <c r="G138" s="198"/>
      <c r="H138" s="197"/>
      <c r="I138" s="197"/>
      <c r="J138" s="197"/>
      <c r="K138" s="197"/>
      <c r="L138" s="197"/>
      <c r="M138" s="197"/>
      <c r="N138" s="197"/>
    </row>
    <row r="139" spans="3:14" ht="17.25">
      <c r="C139" s="195"/>
      <c r="D139" s="196"/>
      <c r="E139" s="197"/>
      <c r="F139" s="198"/>
      <c r="G139" s="198"/>
      <c r="H139" s="197"/>
      <c r="I139" s="197"/>
      <c r="J139" s="197"/>
      <c r="K139" s="197"/>
      <c r="L139" s="197"/>
      <c r="M139" s="197"/>
      <c r="N139" s="197"/>
    </row>
    <row r="140" spans="3:14" ht="17.25">
      <c r="C140" s="195"/>
      <c r="D140" s="196"/>
      <c r="E140" s="197"/>
      <c r="F140" s="198"/>
      <c r="G140" s="198"/>
      <c r="H140" s="197"/>
      <c r="I140" s="197"/>
      <c r="J140" s="197"/>
      <c r="K140" s="197"/>
      <c r="L140" s="197"/>
      <c r="M140" s="197"/>
      <c r="N140" s="197"/>
    </row>
    <row r="141" spans="3:14" ht="17.25">
      <c r="C141" s="195"/>
      <c r="D141" s="196"/>
      <c r="E141" s="197"/>
      <c r="F141" s="198"/>
      <c r="G141" s="198"/>
      <c r="H141" s="197"/>
      <c r="I141" s="197"/>
      <c r="J141" s="197"/>
      <c r="K141" s="197"/>
      <c r="L141" s="197"/>
      <c r="M141" s="197"/>
      <c r="N141" s="197"/>
    </row>
    <row r="142" spans="3:14" ht="17.25">
      <c r="C142" s="195"/>
      <c r="D142" s="196"/>
      <c r="E142" s="197"/>
      <c r="F142" s="198"/>
      <c r="G142" s="198"/>
      <c r="H142" s="197"/>
      <c r="I142" s="197"/>
      <c r="J142" s="197"/>
      <c r="K142" s="197"/>
      <c r="L142" s="197"/>
      <c r="M142" s="197"/>
      <c r="N142" s="197"/>
    </row>
    <row r="143" spans="3:14" ht="17.25">
      <c r="C143" s="195"/>
      <c r="D143" s="196"/>
      <c r="E143" s="197"/>
      <c r="F143" s="198"/>
      <c r="G143" s="198"/>
      <c r="H143" s="197"/>
      <c r="I143" s="197"/>
      <c r="J143" s="197"/>
      <c r="K143" s="197"/>
      <c r="L143" s="197"/>
      <c r="M143" s="197"/>
      <c r="N143" s="197"/>
    </row>
    <row r="144" spans="3:14" ht="17.25">
      <c r="C144" s="195"/>
      <c r="D144" s="196"/>
      <c r="E144" s="197"/>
      <c r="F144" s="198"/>
      <c r="G144" s="198"/>
      <c r="H144" s="197"/>
      <c r="I144" s="197"/>
      <c r="J144" s="197"/>
      <c r="K144" s="197"/>
      <c r="L144" s="197"/>
      <c r="M144" s="197"/>
      <c r="N144" s="197"/>
    </row>
    <row r="145" spans="3:14" ht="17.25">
      <c r="C145" s="195"/>
      <c r="D145" s="196"/>
      <c r="E145" s="197"/>
      <c r="F145" s="198"/>
      <c r="G145" s="198"/>
      <c r="H145" s="197"/>
      <c r="I145" s="197"/>
      <c r="J145" s="197"/>
      <c r="K145" s="197"/>
      <c r="L145" s="197"/>
      <c r="M145" s="197"/>
      <c r="N145" s="197"/>
    </row>
    <row r="146" spans="3:14" ht="17.25">
      <c r="C146" s="195"/>
      <c r="D146" s="196"/>
      <c r="E146" s="197"/>
      <c r="F146" s="198"/>
      <c r="G146" s="198"/>
      <c r="H146" s="197"/>
      <c r="I146" s="197"/>
      <c r="J146" s="197"/>
      <c r="K146" s="197"/>
      <c r="L146" s="197"/>
      <c r="M146" s="197"/>
      <c r="N146" s="197"/>
    </row>
    <row r="147" spans="3:14" ht="17.25">
      <c r="C147" s="195"/>
      <c r="D147" s="196"/>
      <c r="E147" s="197"/>
      <c r="F147" s="198"/>
      <c r="G147" s="198"/>
      <c r="H147" s="197"/>
      <c r="I147" s="197"/>
      <c r="J147" s="197"/>
      <c r="K147" s="197"/>
      <c r="L147" s="197"/>
      <c r="M147" s="197"/>
      <c r="N147" s="197"/>
    </row>
    <row r="148" spans="3:14" ht="17.25">
      <c r="C148" s="195"/>
      <c r="D148" s="196"/>
      <c r="E148" s="197"/>
      <c r="F148" s="198"/>
      <c r="G148" s="198"/>
      <c r="H148" s="197"/>
      <c r="I148" s="197"/>
      <c r="J148" s="197"/>
      <c r="K148" s="197"/>
      <c r="L148" s="197"/>
      <c r="M148" s="197"/>
      <c r="N148" s="197"/>
    </row>
    <row r="149" spans="3:14" ht="17.25">
      <c r="C149" s="195"/>
      <c r="D149" s="196"/>
      <c r="E149" s="197"/>
      <c r="F149" s="198"/>
      <c r="G149" s="198"/>
      <c r="H149" s="197"/>
      <c r="I149" s="197"/>
      <c r="J149" s="197"/>
      <c r="K149" s="197"/>
      <c r="L149" s="197"/>
      <c r="M149" s="197"/>
      <c r="N149" s="197"/>
    </row>
    <row r="150" spans="3:14" ht="17.25">
      <c r="C150" s="195"/>
      <c r="D150" s="196"/>
      <c r="E150" s="197"/>
      <c r="F150" s="198"/>
      <c r="G150" s="198"/>
      <c r="H150" s="197"/>
      <c r="I150" s="197"/>
      <c r="J150" s="197"/>
      <c r="K150" s="197"/>
      <c r="L150" s="197"/>
      <c r="M150" s="197"/>
      <c r="N150" s="197"/>
    </row>
    <row r="151" spans="3:14" ht="17.25">
      <c r="C151" s="195"/>
      <c r="D151" s="196"/>
      <c r="E151" s="197"/>
      <c r="F151" s="198"/>
      <c r="G151" s="198"/>
      <c r="H151" s="197"/>
      <c r="I151" s="197"/>
      <c r="J151" s="197"/>
      <c r="K151" s="197"/>
      <c r="L151" s="197"/>
      <c r="M151" s="197"/>
      <c r="N151" s="197"/>
    </row>
    <row r="152" spans="3:14" ht="17.25">
      <c r="C152" s="195"/>
      <c r="D152" s="196"/>
      <c r="E152" s="197"/>
      <c r="F152" s="198"/>
      <c r="G152" s="198"/>
      <c r="H152" s="197"/>
      <c r="I152" s="197"/>
      <c r="J152" s="197"/>
      <c r="K152" s="197"/>
      <c r="L152" s="197"/>
      <c r="M152" s="197"/>
      <c r="N152" s="197"/>
    </row>
    <row r="153" spans="3:14" ht="17.25">
      <c r="C153" s="195"/>
      <c r="D153" s="196"/>
      <c r="E153" s="197"/>
      <c r="F153" s="198"/>
      <c r="G153" s="198"/>
      <c r="H153" s="197"/>
      <c r="I153" s="197"/>
      <c r="J153" s="197"/>
      <c r="K153" s="197"/>
      <c r="L153" s="197"/>
      <c r="M153" s="197"/>
      <c r="N153" s="197"/>
    </row>
    <row r="154" spans="3:14" ht="17.25">
      <c r="C154" s="195"/>
      <c r="D154" s="196"/>
      <c r="E154" s="197"/>
      <c r="F154" s="198"/>
      <c r="G154" s="198"/>
      <c r="H154" s="197"/>
      <c r="I154" s="197"/>
      <c r="J154" s="197"/>
      <c r="K154" s="197"/>
      <c r="L154" s="197"/>
      <c r="M154" s="197"/>
      <c r="N154" s="197"/>
    </row>
    <row r="155" spans="3:14" ht="17.25">
      <c r="C155" s="195"/>
      <c r="D155" s="196"/>
      <c r="E155" s="197"/>
      <c r="F155" s="198"/>
      <c r="G155" s="198"/>
      <c r="H155" s="197"/>
      <c r="I155" s="197"/>
      <c r="J155" s="197"/>
      <c r="K155" s="197"/>
      <c r="L155" s="197"/>
      <c r="M155" s="197"/>
      <c r="N155" s="197"/>
    </row>
    <row r="156" spans="3:14" ht="17.25">
      <c r="C156" s="195"/>
      <c r="D156" s="196"/>
      <c r="E156" s="197"/>
      <c r="F156" s="198"/>
      <c r="G156" s="198"/>
      <c r="H156" s="197"/>
      <c r="I156" s="197"/>
      <c r="J156" s="197"/>
      <c r="K156" s="197"/>
      <c r="L156" s="197"/>
      <c r="M156" s="197"/>
      <c r="N156" s="197"/>
    </row>
    <row r="157" spans="3:14" ht="17.25">
      <c r="C157" s="195"/>
      <c r="D157" s="196"/>
      <c r="E157" s="197"/>
      <c r="F157" s="198"/>
      <c r="G157" s="198"/>
      <c r="H157" s="197"/>
      <c r="I157" s="197"/>
      <c r="J157" s="197"/>
      <c r="K157" s="197"/>
      <c r="L157" s="197"/>
      <c r="M157" s="197"/>
      <c r="N157" s="197"/>
    </row>
    <row r="158" spans="3:14" ht="17.25">
      <c r="C158" s="195"/>
      <c r="D158" s="196"/>
      <c r="E158" s="197"/>
      <c r="F158" s="198"/>
      <c r="G158" s="198"/>
      <c r="H158" s="197"/>
      <c r="I158" s="197"/>
      <c r="J158" s="197"/>
      <c r="K158" s="197"/>
      <c r="L158" s="197"/>
      <c r="M158" s="197"/>
      <c r="N158" s="197"/>
    </row>
    <row r="159" spans="3:14" ht="17.25">
      <c r="C159" s="195"/>
      <c r="D159" s="196"/>
      <c r="E159" s="197"/>
      <c r="F159" s="198"/>
      <c r="G159" s="198"/>
      <c r="H159" s="197"/>
      <c r="I159" s="197"/>
      <c r="J159" s="197"/>
      <c r="K159" s="197"/>
      <c r="L159" s="197"/>
      <c r="M159" s="197"/>
      <c r="N159" s="197"/>
    </row>
    <row r="160" spans="3:14" ht="17.25">
      <c r="C160" s="195"/>
      <c r="D160" s="196"/>
      <c r="E160" s="197"/>
      <c r="F160" s="198"/>
      <c r="G160" s="198"/>
      <c r="H160" s="197"/>
      <c r="I160" s="197"/>
      <c r="J160" s="197"/>
      <c r="K160" s="197"/>
      <c r="L160" s="197"/>
      <c r="M160" s="197"/>
      <c r="N160" s="197"/>
    </row>
    <row r="161" spans="3:14" ht="17.25">
      <c r="C161" s="195"/>
      <c r="D161" s="196"/>
      <c r="E161" s="197"/>
      <c r="F161" s="198"/>
      <c r="G161" s="198"/>
      <c r="H161" s="197"/>
      <c r="I161" s="197"/>
      <c r="J161" s="197"/>
      <c r="K161" s="197"/>
      <c r="L161" s="197"/>
      <c r="M161" s="197"/>
      <c r="N161" s="197"/>
    </row>
    <row r="162" spans="3:14" ht="17.25">
      <c r="C162" s="195"/>
      <c r="D162" s="196"/>
      <c r="E162" s="197"/>
      <c r="F162" s="198"/>
      <c r="G162" s="198"/>
      <c r="H162" s="197"/>
      <c r="I162" s="197"/>
      <c r="J162" s="197"/>
      <c r="K162" s="197"/>
      <c r="L162" s="197"/>
      <c r="M162" s="197"/>
      <c r="N162" s="197"/>
    </row>
    <row r="163" spans="3:14" ht="17.25">
      <c r="C163" s="195"/>
      <c r="D163" s="196"/>
      <c r="E163" s="197"/>
      <c r="F163" s="198"/>
      <c r="G163" s="198"/>
      <c r="H163" s="197"/>
      <c r="I163" s="197"/>
      <c r="J163" s="197"/>
      <c r="K163" s="197"/>
      <c r="L163" s="197"/>
      <c r="M163" s="197"/>
      <c r="N163" s="197"/>
    </row>
    <row r="164" spans="3:14" ht="17.25">
      <c r="C164" s="195"/>
      <c r="D164" s="196"/>
      <c r="E164" s="197"/>
      <c r="F164" s="198"/>
      <c r="G164" s="198"/>
      <c r="H164" s="197"/>
      <c r="I164" s="197"/>
      <c r="J164" s="197"/>
      <c r="K164" s="197"/>
      <c r="L164" s="197"/>
      <c r="M164" s="197"/>
      <c r="N164" s="197"/>
    </row>
    <row r="165" spans="3:14" ht="17.25">
      <c r="C165" s="195"/>
      <c r="D165" s="196"/>
      <c r="E165" s="197"/>
      <c r="F165" s="198"/>
      <c r="G165" s="198"/>
      <c r="H165" s="197"/>
      <c r="I165" s="197"/>
      <c r="J165" s="197"/>
      <c r="K165" s="197"/>
      <c r="L165" s="197"/>
      <c r="M165" s="197"/>
      <c r="N165" s="197"/>
    </row>
    <row r="166" spans="3:14" ht="17.25">
      <c r="C166" s="195"/>
      <c r="D166" s="196"/>
      <c r="E166" s="197"/>
      <c r="F166" s="198"/>
      <c r="G166" s="198"/>
      <c r="H166" s="197"/>
      <c r="I166" s="197"/>
      <c r="J166" s="197"/>
      <c r="K166" s="197"/>
      <c r="L166" s="197"/>
      <c r="M166" s="197"/>
      <c r="N166" s="197"/>
    </row>
    <row r="167" spans="3:14" ht="17.25">
      <c r="C167" s="195"/>
      <c r="D167" s="196"/>
      <c r="E167" s="197"/>
      <c r="F167" s="198"/>
      <c r="G167" s="198"/>
      <c r="H167" s="197"/>
      <c r="I167" s="197"/>
      <c r="J167" s="197"/>
      <c r="K167" s="197"/>
      <c r="L167" s="197"/>
      <c r="M167" s="197"/>
      <c r="N167" s="197"/>
    </row>
    <row r="168" spans="3:14" ht="17.25">
      <c r="C168" s="195"/>
      <c r="D168" s="196"/>
      <c r="E168" s="197"/>
      <c r="F168" s="198"/>
      <c r="G168" s="198"/>
      <c r="H168" s="197"/>
      <c r="I168" s="197"/>
      <c r="J168" s="197"/>
      <c r="K168" s="197"/>
      <c r="L168" s="197"/>
      <c r="M168" s="197"/>
      <c r="N168" s="197"/>
    </row>
    <row r="169" spans="3:14" ht="17.25">
      <c r="C169" s="195"/>
      <c r="D169" s="196"/>
      <c r="E169" s="197"/>
      <c r="F169" s="198"/>
      <c r="G169" s="198"/>
      <c r="H169" s="197"/>
      <c r="I169" s="197"/>
      <c r="J169" s="197"/>
      <c r="K169" s="197"/>
      <c r="L169" s="197"/>
      <c r="M169" s="197"/>
      <c r="N169" s="197"/>
    </row>
    <row r="170" spans="3:14" ht="17.25">
      <c r="C170" s="195"/>
      <c r="D170" s="196"/>
      <c r="E170" s="197"/>
      <c r="F170" s="198"/>
      <c r="G170" s="198"/>
      <c r="H170" s="197"/>
      <c r="I170" s="197"/>
      <c r="J170" s="197"/>
      <c r="K170" s="197"/>
      <c r="L170" s="197"/>
      <c r="M170" s="197"/>
      <c r="N170" s="197"/>
    </row>
    <row r="171" spans="3:14" ht="17.25">
      <c r="C171" s="195"/>
      <c r="D171" s="196"/>
      <c r="E171" s="197"/>
      <c r="F171" s="198"/>
      <c r="G171" s="198"/>
      <c r="H171" s="197"/>
      <c r="I171" s="197"/>
      <c r="J171" s="197"/>
      <c r="K171" s="197"/>
      <c r="L171" s="197"/>
      <c r="M171" s="197"/>
      <c r="N171" s="197"/>
    </row>
    <row r="172" spans="3:14" ht="17.25">
      <c r="C172" s="195"/>
      <c r="D172" s="196"/>
      <c r="E172" s="197"/>
      <c r="F172" s="198"/>
      <c r="G172" s="198"/>
      <c r="H172" s="197"/>
      <c r="I172" s="197"/>
      <c r="J172" s="197"/>
      <c r="K172" s="197"/>
      <c r="L172" s="197"/>
      <c r="M172" s="197"/>
      <c r="N172" s="197"/>
    </row>
    <row r="173" spans="3:14" ht="17.25">
      <c r="C173" s="195"/>
      <c r="D173" s="196"/>
      <c r="E173" s="197"/>
      <c r="F173" s="198"/>
      <c r="G173" s="198"/>
      <c r="H173" s="197"/>
      <c r="I173" s="197"/>
      <c r="J173" s="197"/>
      <c r="K173" s="197"/>
      <c r="L173" s="197"/>
      <c r="M173" s="197"/>
      <c r="N173" s="197"/>
    </row>
    <row r="174" spans="3:14" ht="17.25">
      <c r="C174" s="195"/>
      <c r="D174" s="196"/>
      <c r="E174" s="197"/>
      <c r="F174" s="198"/>
      <c r="G174" s="198"/>
      <c r="H174" s="197"/>
      <c r="I174" s="197"/>
      <c r="J174" s="197"/>
      <c r="K174" s="197"/>
      <c r="L174" s="197"/>
      <c r="M174" s="197"/>
      <c r="N174" s="197"/>
    </row>
    <row r="175" spans="3:14" ht="17.25">
      <c r="C175" s="195"/>
      <c r="D175" s="196"/>
      <c r="E175" s="197"/>
      <c r="F175" s="198"/>
      <c r="G175" s="198"/>
      <c r="H175" s="197"/>
      <c r="I175" s="197"/>
      <c r="J175" s="197"/>
      <c r="K175" s="197"/>
      <c r="L175" s="197"/>
      <c r="M175" s="197"/>
      <c r="N175" s="197"/>
    </row>
    <row r="176" spans="3:14" ht="17.25">
      <c r="C176" s="195"/>
      <c r="D176" s="196"/>
      <c r="E176" s="197"/>
      <c r="F176" s="198"/>
      <c r="G176" s="198"/>
      <c r="H176" s="197"/>
      <c r="I176" s="197"/>
      <c r="J176" s="197"/>
      <c r="K176" s="197"/>
      <c r="L176" s="197"/>
      <c r="M176" s="197"/>
      <c r="N176" s="197"/>
    </row>
    <row r="177" spans="3:14" ht="17.25">
      <c r="C177" s="195"/>
      <c r="D177" s="196"/>
      <c r="E177" s="197"/>
      <c r="F177" s="198"/>
      <c r="G177" s="198"/>
      <c r="H177" s="197"/>
      <c r="I177" s="197"/>
      <c r="J177" s="197"/>
      <c r="K177" s="197"/>
      <c r="L177" s="197"/>
      <c r="M177" s="197"/>
      <c r="N177" s="197"/>
    </row>
    <row r="178" spans="3:14" ht="17.25">
      <c r="C178" s="195"/>
      <c r="D178" s="196"/>
      <c r="E178" s="197"/>
      <c r="F178" s="198"/>
      <c r="G178" s="198"/>
      <c r="H178" s="197"/>
      <c r="I178" s="197"/>
      <c r="J178" s="197"/>
      <c r="K178" s="197"/>
      <c r="L178" s="197"/>
      <c r="M178" s="197"/>
      <c r="N178" s="197"/>
    </row>
    <row r="179" spans="3:14" ht="17.25">
      <c r="C179" s="195"/>
      <c r="D179" s="196"/>
      <c r="E179" s="197"/>
      <c r="F179" s="198"/>
      <c r="G179" s="198"/>
      <c r="H179" s="197"/>
      <c r="I179" s="197"/>
      <c r="J179" s="197"/>
      <c r="K179" s="197"/>
      <c r="L179" s="197"/>
      <c r="M179" s="197"/>
      <c r="N179" s="197"/>
    </row>
    <row r="180" spans="3:14" ht="17.25">
      <c r="C180" s="195"/>
      <c r="D180" s="196"/>
      <c r="E180" s="197"/>
      <c r="F180" s="198"/>
      <c r="G180" s="198"/>
      <c r="H180" s="197"/>
      <c r="I180" s="197"/>
      <c r="J180" s="197"/>
      <c r="K180" s="197"/>
      <c r="L180" s="197"/>
      <c r="M180" s="197"/>
      <c r="N180" s="197"/>
    </row>
    <row r="181" spans="3:14" ht="17.25">
      <c r="C181" s="195"/>
      <c r="D181" s="196"/>
      <c r="E181" s="197"/>
      <c r="F181" s="198"/>
      <c r="G181" s="198"/>
      <c r="H181" s="197"/>
      <c r="I181" s="197"/>
      <c r="J181" s="197"/>
      <c r="K181" s="197"/>
      <c r="L181" s="197"/>
      <c r="M181" s="197"/>
      <c r="N181" s="197"/>
    </row>
    <row r="182" spans="3:14" ht="17.25">
      <c r="C182" s="195"/>
      <c r="D182" s="196"/>
      <c r="E182" s="197"/>
      <c r="F182" s="198"/>
      <c r="G182" s="198"/>
      <c r="H182" s="197"/>
      <c r="I182" s="197"/>
      <c r="J182" s="197"/>
      <c r="K182" s="197"/>
      <c r="L182" s="197"/>
      <c r="M182" s="197"/>
      <c r="N182" s="197"/>
    </row>
    <row r="183" spans="3:14" ht="17.25">
      <c r="C183" s="195"/>
      <c r="D183" s="196"/>
      <c r="E183" s="197"/>
      <c r="F183" s="198"/>
      <c r="G183" s="198"/>
      <c r="H183" s="197"/>
      <c r="I183" s="197"/>
      <c r="J183" s="197"/>
      <c r="K183" s="197"/>
      <c r="L183" s="197"/>
      <c r="M183" s="197"/>
      <c r="N183" s="197"/>
    </row>
    <row r="184" spans="3:14" ht="17.25">
      <c r="C184" s="195"/>
      <c r="D184" s="196"/>
      <c r="E184" s="197"/>
      <c r="F184" s="198"/>
      <c r="G184" s="198"/>
      <c r="H184" s="197"/>
      <c r="I184" s="197"/>
      <c r="J184" s="197"/>
      <c r="K184" s="197"/>
      <c r="L184" s="197"/>
      <c r="M184" s="197"/>
      <c r="N184" s="197"/>
    </row>
    <row r="185" spans="3:14" ht="17.25">
      <c r="C185" s="195"/>
      <c r="D185" s="196"/>
      <c r="E185" s="197"/>
      <c r="F185" s="198"/>
      <c r="G185" s="198"/>
      <c r="H185" s="197"/>
      <c r="I185" s="197"/>
      <c r="J185" s="197"/>
      <c r="K185" s="197"/>
      <c r="L185" s="197"/>
      <c r="M185" s="197"/>
      <c r="N185" s="197"/>
    </row>
    <row r="186" spans="3:14" ht="17.25">
      <c r="C186" s="195"/>
      <c r="D186" s="196"/>
      <c r="E186" s="197"/>
      <c r="F186" s="198"/>
      <c r="G186" s="198"/>
      <c r="H186" s="197"/>
      <c r="I186" s="197"/>
      <c r="J186" s="197"/>
      <c r="K186" s="197"/>
      <c r="L186" s="197"/>
      <c r="M186" s="197"/>
      <c r="N186" s="197"/>
    </row>
    <row r="187" spans="3:14" ht="17.25">
      <c r="C187" s="195"/>
      <c r="D187" s="196"/>
      <c r="E187" s="197"/>
      <c r="F187" s="198"/>
      <c r="G187" s="198"/>
      <c r="H187" s="197"/>
      <c r="I187" s="197"/>
      <c r="J187" s="197"/>
      <c r="K187" s="197"/>
      <c r="L187" s="197"/>
      <c r="M187" s="197"/>
      <c r="N187" s="197"/>
    </row>
    <row r="188" spans="3:14" ht="17.25">
      <c r="C188" s="195"/>
      <c r="D188" s="196"/>
      <c r="E188" s="197"/>
      <c r="F188" s="198"/>
      <c r="G188" s="198"/>
      <c r="H188" s="197"/>
      <c r="I188" s="197"/>
      <c r="J188" s="197"/>
      <c r="K188" s="197"/>
      <c r="L188" s="197"/>
      <c r="M188" s="197"/>
      <c r="N188" s="197"/>
    </row>
    <row r="189" spans="3:14" ht="17.25">
      <c r="C189" s="195"/>
      <c r="D189" s="196"/>
      <c r="E189" s="197"/>
      <c r="F189" s="198"/>
      <c r="G189" s="198"/>
      <c r="H189" s="197"/>
      <c r="I189" s="197"/>
      <c r="J189" s="197"/>
      <c r="K189" s="197"/>
      <c r="L189" s="197"/>
      <c r="M189" s="197"/>
      <c r="N189" s="197"/>
    </row>
    <row r="190" spans="3:14" ht="17.25">
      <c r="C190" s="195"/>
      <c r="D190" s="196"/>
      <c r="E190" s="197"/>
      <c r="F190" s="198"/>
      <c r="G190" s="198"/>
      <c r="H190" s="197"/>
      <c r="I190" s="197"/>
      <c r="J190" s="197"/>
      <c r="K190" s="197"/>
      <c r="L190" s="197"/>
      <c r="M190" s="197"/>
      <c r="N190" s="197"/>
    </row>
    <row r="191" spans="3:14" ht="17.25">
      <c r="C191" s="195"/>
      <c r="D191" s="196"/>
      <c r="E191" s="197"/>
      <c r="F191" s="198"/>
      <c r="G191" s="198"/>
      <c r="H191" s="197"/>
      <c r="I191" s="197"/>
      <c r="J191" s="197"/>
      <c r="K191" s="197"/>
      <c r="L191" s="197"/>
      <c r="M191" s="197"/>
      <c r="N191" s="197"/>
    </row>
    <row r="192" spans="3:14" ht="17.25">
      <c r="C192" s="195"/>
      <c r="D192" s="196"/>
      <c r="E192" s="197"/>
      <c r="F192" s="198"/>
      <c r="G192" s="198"/>
      <c r="H192" s="197"/>
      <c r="I192" s="197"/>
      <c r="J192" s="197"/>
      <c r="K192" s="197"/>
      <c r="L192" s="197"/>
      <c r="M192" s="197"/>
      <c r="N192" s="197"/>
    </row>
    <row r="193" spans="3:14" ht="17.25">
      <c r="C193" s="195"/>
      <c r="D193" s="196"/>
      <c r="E193" s="197"/>
      <c r="F193" s="198"/>
      <c r="G193" s="198"/>
      <c r="H193" s="197"/>
      <c r="I193" s="197"/>
      <c r="J193" s="197"/>
      <c r="K193" s="197"/>
      <c r="L193" s="197"/>
      <c r="M193" s="197"/>
      <c r="N193" s="197"/>
    </row>
    <row r="194" spans="3:14" ht="17.25">
      <c r="C194" s="195"/>
      <c r="D194" s="196"/>
      <c r="E194" s="197"/>
      <c r="F194" s="198"/>
      <c r="G194" s="198"/>
      <c r="H194" s="197"/>
      <c r="I194" s="197"/>
      <c r="J194" s="197"/>
      <c r="K194" s="197"/>
      <c r="L194" s="197"/>
      <c r="M194" s="197"/>
      <c r="N194" s="197"/>
    </row>
    <row r="195" spans="3:14" ht="17.25">
      <c r="C195" s="195"/>
      <c r="D195" s="196"/>
      <c r="E195" s="197"/>
      <c r="F195" s="198"/>
      <c r="G195" s="198"/>
      <c r="H195" s="197"/>
      <c r="I195" s="197"/>
      <c r="J195" s="197"/>
      <c r="K195" s="197"/>
      <c r="L195" s="197"/>
      <c r="M195" s="197"/>
      <c r="N195" s="197"/>
    </row>
    <row r="196" spans="3:14" ht="17.25">
      <c r="C196" s="195"/>
      <c r="D196" s="196"/>
      <c r="E196" s="197"/>
      <c r="F196" s="198"/>
      <c r="G196" s="198"/>
      <c r="H196" s="197"/>
      <c r="I196" s="197"/>
      <c r="J196" s="197"/>
      <c r="K196" s="197"/>
      <c r="L196" s="197"/>
      <c r="M196" s="197"/>
      <c r="N196" s="197"/>
    </row>
    <row r="197" spans="3:14" ht="17.25">
      <c r="C197" s="195"/>
      <c r="D197" s="196"/>
      <c r="E197" s="197"/>
      <c r="F197" s="198"/>
      <c r="G197" s="198"/>
      <c r="H197" s="197"/>
      <c r="I197" s="197"/>
      <c r="J197" s="197"/>
      <c r="K197" s="197"/>
      <c r="L197" s="197"/>
      <c r="M197" s="197"/>
      <c r="N197" s="197"/>
    </row>
    <row r="198" spans="3:14" ht="17.25">
      <c r="C198" s="195"/>
      <c r="D198" s="196"/>
      <c r="E198" s="197"/>
      <c r="F198" s="198"/>
      <c r="G198" s="198"/>
      <c r="H198" s="197"/>
      <c r="I198" s="197"/>
      <c r="J198" s="197"/>
      <c r="K198" s="197"/>
      <c r="L198" s="197"/>
      <c r="M198" s="197"/>
      <c r="N198" s="197"/>
    </row>
    <row r="199" spans="3:14" ht="17.25">
      <c r="C199" s="195"/>
      <c r="D199" s="196"/>
      <c r="E199" s="197"/>
      <c r="F199" s="198"/>
      <c r="G199" s="198"/>
      <c r="H199" s="197"/>
      <c r="I199" s="197"/>
      <c r="J199" s="197"/>
      <c r="K199" s="197"/>
      <c r="L199" s="197"/>
      <c r="M199" s="197"/>
      <c r="N199" s="197"/>
    </row>
    <row r="200" spans="3:14" ht="17.25">
      <c r="C200" s="195"/>
      <c r="D200" s="196"/>
      <c r="E200" s="197"/>
      <c r="F200" s="198"/>
      <c r="G200" s="198"/>
      <c r="H200" s="197"/>
      <c r="I200" s="197"/>
      <c r="J200" s="197"/>
      <c r="K200" s="197"/>
      <c r="L200" s="197"/>
      <c r="M200" s="197"/>
      <c r="N200" s="197"/>
    </row>
    <row r="201" spans="3:14" ht="17.25">
      <c r="C201" s="195"/>
      <c r="D201" s="196"/>
      <c r="E201" s="197"/>
      <c r="F201" s="198"/>
      <c r="G201" s="198"/>
      <c r="H201" s="197"/>
      <c r="I201" s="197"/>
      <c r="J201" s="197"/>
      <c r="K201" s="197"/>
      <c r="L201" s="197"/>
      <c r="M201" s="197"/>
      <c r="N201" s="197"/>
    </row>
    <row r="202" spans="3:14" ht="17.25">
      <c r="C202" s="195"/>
      <c r="D202" s="196"/>
      <c r="E202" s="197"/>
      <c r="F202" s="198"/>
      <c r="G202" s="198"/>
      <c r="H202" s="197"/>
      <c r="I202" s="197"/>
      <c r="J202" s="197"/>
      <c r="K202" s="197"/>
      <c r="L202" s="197"/>
      <c r="M202" s="197"/>
      <c r="N202" s="197"/>
    </row>
    <row r="203" spans="3:14" ht="17.25">
      <c r="C203" s="195"/>
      <c r="D203" s="196"/>
      <c r="E203" s="197"/>
      <c r="F203" s="198"/>
      <c r="G203" s="198"/>
      <c r="H203" s="197"/>
      <c r="I203" s="197"/>
      <c r="J203" s="197"/>
      <c r="K203" s="197"/>
      <c r="L203" s="197"/>
      <c r="M203" s="197"/>
      <c r="N203" s="197"/>
    </row>
    <row r="204" spans="3:14" ht="17.25">
      <c r="C204" s="195"/>
      <c r="D204" s="196"/>
      <c r="E204" s="197"/>
      <c r="F204" s="198"/>
      <c r="G204" s="198"/>
      <c r="H204" s="197"/>
      <c r="I204" s="197"/>
      <c r="J204" s="197"/>
      <c r="K204" s="197"/>
      <c r="L204" s="197"/>
      <c r="M204" s="197"/>
      <c r="N204" s="197"/>
    </row>
    <row r="205" spans="3:14" ht="17.25">
      <c r="C205" s="195"/>
      <c r="D205" s="196"/>
      <c r="E205" s="197"/>
      <c r="F205" s="198"/>
      <c r="G205" s="198"/>
      <c r="H205" s="197"/>
      <c r="I205" s="197"/>
      <c r="J205" s="197"/>
      <c r="K205" s="197"/>
      <c r="L205" s="197"/>
      <c r="M205" s="197"/>
      <c r="N205" s="197"/>
    </row>
    <row r="206" spans="3:14" ht="17.25">
      <c r="C206" s="195"/>
      <c r="D206" s="196"/>
      <c r="E206" s="197"/>
      <c r="F206" s="198"/>
      <c r="G206" s="198"/>
      <c r="H206" s="197"/>
      <c r="I206" s="197"/>
      <c r="J206" s="197"/>
      <c r="K206" s="197"/>
      <c r="L206" s="197"/>
      <c r="M206" s="197"/>
      <c r="N206" s="197"/>
    </row>
    <row r="207" spans="3:14" ht="17.25">
      <c r="C207" s="195"/>
      <c r="D207" s="196"/>
      <c r="E207" s="197"/>
      <c r="F207" s="198"/>
      <c r="G207" s="198"/>
      <c r="H207" s="197"/>
      <c r="I207" s="197"/>
      <c r="J207" s="197"/>
      <c r="K207" s="197"/>
      <c r="L207" s="197"/>
      <c r="M207" s="197"/>
      <c r="N207" s="197"/>
    </row>
    <row r="208" spans="3:14" ht="17.25">
      <c r="C208" s="195"/>
      <c r="D208" s="196"/>
      <c r="E208" s="197"/>
      <c r="F208" s="198"/>
      <c r="G208" s="198"/>
      <c r="H208" s="197"/>
      <c r="I208" s="197"/>
      <c r="J208" s="197"/>
      <c r="K208" s="197"/>
      <c r="L208" s="197"/>
      <c r="M208" s="197"/>
      <c r="N208" s="197"/>
    </row>
    <row r="209" spans="3:14" ht="17.25">
      <c r="C209" s="195"/>
      <c r="D209" s="196"/>
      <c r="E209" s="197"/>
      <c r="F209" s="198"/>
      <c r="G209" s="198"/>
      <c r="H209" s="197"/>
      <c r="I209" s="197"/>
      <c r="J209" s="197"/>
      <c r="K209" s="197"/>
      <c r="L209" s="197"/>
      <c r="M209" s="197"/>
      <c r="N209" s="197"/>
    </row>
    <row r="210" spans="3:14" ht="17.25">
      <c r="C210" s="195"/>
      <c r="D210" s="196"/>
      <c r="E210" s="197"/>
      <c r="F210" s="198"/>
      <c r="G210" s="198"/>
      <c r="H210" s="197"/>
      <c r="I210" s="197"/>
      <c r="J210" s="197"/>
      <c r="K210" s="197"/>
      <c r="L210" s="197"/>
      <c r="M210" s="197"/>
      <c r="N210" s="197"/>
    </row>
    <row r="211" spans="3:14" ht="17.25">
      <c r="C211" s="195"/>
      <c r="D211" s="196"/>
      <c r="E211" s="197"/>
      <c r="F211" s="198"/>
      <c r="G211" s="198"/>
      <c r="H211" s="197"/>
      <c r="I211" s="197"/>
      <c r="J211" s="197"/>
      <c r="K211" s="197"/>
      <c r="L211" s="197"/>
      <c r="M211" s="197"/>
      <c r="N211" s="197"/>
    </row>
    <row r="212" spans="3:14" ht="17.25">
      <c r="C212" s="195"/>
      <c r="D212" s="196"/>
      <c r="E212" s="197"/>
      <c r="F212" s="198"/>
      <c r="G212" s="198"/>
      <c r="H212" s="197"/>
      <c r="I212" s="197"/>
      <c r="J212" s="197"/>
      <c r="K212" s="197"/>
      <c r="L212" s="197"/>
      <c r="M212" s="197"/>
      <c r="N212" s="197"/>
    </row>
    <row r="213" spans="3:14" ht="17.25">
      <c r="C213" s="195"/>
      <c r="D213" s="196"/>
      <c r="E213" s="197"/>
      <c r="F213" s="198"/>
      <c r="G213" s="198"/>
      <c r="H213" s="197"/>
      <c r="I213" s="197"/>
      <c r="J213" s="197"/>
      <c r="K213" s="197"/>
      <c r="L213" s="197"/>
      <c r="M213" s="197"/>
      <c r="N213" s="197"/>
    </row>
    <row r="214" spans="3:14" ht="17.25">
      <c r="C214" s="195"/>
      <c r="D214" s="196"/>
      <c r="E214" s="197"/>
      <c r="F214" s="198"/>
      <c r="G214" s="198"/>
      <c r="H214" s="197"/>
      <c r="I214" s="197"/>
      <c r="J214" s="197"/>
      <c r="K214" s="197"/>
      <c r="L214" s="197"/>
      <c r="M214" s="197"/>
      <c r="N214" s="197"/>
    </row>
    <row r="215" spans="3:14" ht="17.25">
      <c r="C215" s="195"/>
      <c r="D215" s="196"/>
      <c r="E215" s="197"/>
      <c r="F215" s="198"/>
      <c r="G215" s="198"/>
      <c r="H215" s="197"/>
      <c r="I215" s="197"/>
      <c r="J215" s="197"/>
      <c r="K215" s="197"/>
      <c r="L215" s="197"/>
      <c r="M215" s="197"/>
      <c r="N215" s="197"/>
    </row>
    <row r="216" spans="3:14" ht="17.25">
      <c r="C216" s="195"/>
      <c r="D216" s="196"/>
      <c r="E216" s="197"/>
      <c r="F216" s="198"/>
      <c r="G216" s="198"/>
      <c r="H216" s="197"/>
      <c r="I216" s="197"/>
      <c r="J216" s="197"/>
      <c r="K216" s="197"/>
      <c r="L216" s="197"/>
      <c r="M216" s="197"/>
      <c r="N216" s="197"/>
    </row>
    <row r="217" spans="3:14" ht="17.25">
      <c r="C217" s="195"/>
      <c r="D217" s="196"/>
      <c r="E217" s="197"/>
      <c r="F217" s="198"/>
      <c r="G217" s="198"/>
      <c r="H217" s="197"/>
      <c r="I217" s="197"/>
      <c r="J217" s="197"/>
      <c r="K217" s="197"/>
      <c r="L217" s="197"/>
      <c r="M217" s="197"/>
      <c r="N217" s="197"/>
    </row>
    <row r="218" spans="3:14" ht="17.25">
      <c r="C218" s="195"/>
      <c r="D218" s="196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</row>
    <row r="219" spans="3:14" ht="17.25">
      <c r="C219" s="195"/>
      <c r="D219" s="196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</row>
    <row r="220" spans="3:14" ht="17.25">
      <c r="C220" s="195"/>
      <c r="D220" s="196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</row>
    <row r="221" spans="3:14" ht="17.25">
      <c r="C221" s="195"/>
      <c r="D221" s="196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</row>
    <row r="222" spans="3:14" ht="17.25">
      <c r="C222" s="195"/>
      <c r="D222" s="196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</row>
    <row r="223" spans="3:14" ht="17.25">
      <c r="C223" s="195"/>
      <c r="D223" s="196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</row>
    <row r="224" spans="3:14" ht="17.25">
      <c r="C224" s="195"/>
      <c r="D224" s="196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</row>
    <row r="225" spans="3:14" ht="17.25">
      <c r="C225" s="195"/>
      <c r="D225" s="196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</row>
    <row r="226" spans="3:14" ht="17.25">
      <c r="C226" s="195"/>
      <c r="D226" s="196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</row>
    <row r="227" spans="3:14" ht="17.25">
      <c r="C227" s="195"/>
      <c r="D227" s="196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</row>
    <row r="228" spans="3:14" ht="17.25">
      <c r="C228" s="195"/>
      <c r="D228" s="196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</row>
    <row r="229" spans="3:14" ht="17.25">
      <c r="C229" s="195"/>
      <c r="D229" s="196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</row>
    <row r="230" spans="3:14" ht="17.25">
      <c r="C230" s="195"/>
      <c r="D230" s="196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</row>
    <row r="231" spans="3:14" ht="17.25">
      <c r="C231" s="195"/>
      <c r="D231" s="196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</row>
    <row r="232" spans="3:14" ht="17.25">
      <c r="C232" s="195"/>
      <c r="D232" s="196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</row>
    <row r="233" spans="3:14" ht="17.25">
      <c r="C233" s="195"/>
      <c r="D233" s="196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</row>
    <row r="234" spans="3:14" ht="17.25">
      <c r="C234" s="195"/>
      <c r="D234" s="196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</row>
    <row r="235" spans="3:14" ht="17.25">
      <c r="C235" s="195"/>
      <c r="D235" s="196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</row>
    <row r="236" spans="3:14" ht="17.25">
      <c r="C236" s="195"/>
      <c r="D236" s="196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</row>
    <row r="237" spans="3:14" ht="17.25">
      <c r="C237" s="195"/>
      <c r="D237" s="196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</row>
    <row r="238" spans="3:14" ht="17.25">
      <c r="C238" s="195"/>
      <c r="D238" s="196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</row>
    <row r="239" spans="3:14" ht="17.25">
      <c r="C239" s="195"/>
      <c r="D239" s="196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</row>
    <row r="240" spans="3:14" ht="17.25">
      <c r="C240" s="195"/>
      <c r="D240" s="196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</row>
    <row r="241" spans="3:14" ht="17.25">
      <c r="C241" s="195"/>
      <c r="D241" s="196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</row>
    <row r="242" spans="3:14" ht="17.25">
      <c r="C242" s="195"/>
      <c r="D242" s="196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</row>
    <row r="243" spans="3:14" ht="17.25">
      <c r="C243" s="195"/>
      <c r="D243" s="196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</row>
    <row r="244" spans="3:14" ht="17.25">
      <c r="C244" s="195"/>
      <c r="D244" s="196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</row>
    <row r="245" spans="3:14" ht="17.25">
      <c r="C245" s="195"/>
      <c r="D245" s="196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</row>
    <row r="246" spans="3:14" ht="17.25">
      <c r="C246" s="195"/>
      <c r="D246" s="196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</row>
    <row r="247" spans="3:14" ht="17.25">
      <c r="C247" s="195"/>
      <c r="D247" s="196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</row>
    <row r="248" spans="3:14" ht="17.25">
      <c r="C248" s="195"/>
      <c r="D248" s="196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</row>
    <row r="249" spans="3:14" ht="17.25">
      <c r="C249" s="195"/>
      <c r="D249" s="196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</row>
    <row r="250" spans="3:14" ht="17.25">
      <c r="C250" s="195"/>
      <c r="D250" s="196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</row>
    <row r="251" spans="3:14" ht="17.25">
      <c r="C251" s="195"/>
      <c r="D251" s="196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</row>
    <row r="252" spans="3:14" ht="17.25">
      <c r="C252" s="195"/>
      <c r="D252" s="196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</row>
    <row r="253" spans="3:14" ht="17.25">
      <c r="C253" s="195"/>
      <c r="D253" s="196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</row>
    <row r="254" spans="3:14" ht="17.25">
      <c r="C254" s="195"/>
      <c r="D254" s="196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</row>
    <row r="255" spans="3:14" ht="17.25">
      <c r="C255" s="195"/>
      <c r="D255" s="196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</row>
    <row r="256" spans="3:14" ht="17.25">
      <c r="C256" s="195"/>
      <c r="D256" s="196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</row>
    <row r="257" spans="3:14" ht="17.25">
      <c r="C257" s="195"/>
      <c r="D257" s="196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</row>
    <row r="258" spans="3:14" ht="17.25">
      <c r="C258" s="195"/>
      <c r="D258" s="196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</row>
    <row r="259" spans="3:14" ht="17.25">
      <c r="C259" s="195"/>
      <c r="D259" s="196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</row>
    <row r="260" spans="3:14" ht="17.25">
      <c r="C260" s="195"/>
      <c r="D260" s="196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</row>
    <row r="261" spans="3:14" ht="17.25">
      <c r="C261" s="195"/>
      <c r="D261" s="196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</row>
    <row r="262" spans="3:14" ht="17.25">
      <c r="C262" s="195"/>
      <c r="D262" s="196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</row>
    <row r="263" spans="3:14" ht="17.25">
      <c r="C263" s="195"/>
      <c r="D263" s="196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</row>
    <row r="264" spans="3:14" ht="17.25">
      <c r="C264" s="195"/>
      <c r="D264" s="196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</row>
    <row r="265" spans="3:14" ht="17.25">
      <c r="C265" s="195"/>
      <c r="D265" s="196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</row>
    <row r="266" spans="3:14" ht="17.25">
      <c r="C266" s="195"/>
      <c r="D266" s="196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</row>
    <row r="267" spans="3:14" ht="17.25">
      <c r="C267" s="195"/>
      <c r="D267" s="196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</row>
    <row r="268" spans="3:14" ht="17.25">
      <c r="C268" s="195"/>
      <c r="D268" s="196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</row>
    <row r="269" spans="3:14" ht="17.25">
      <c r="C269" s="195"/>
      <c r="D269" s="196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</row>
    <row r="270" spans="3:14" ht="17.25">
      <c r="C270" s="195"/>
      <c r="D270" s="196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</row>
    <row r="271" spans="3:14" ht="17.25">
      <c r="C271" s="195"/>
      <c r="D271" s="196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</row>
    <row r="272" spans="3:14" ht="17.25">
      <c r="C272" s="195"/>
      <c r="D272" s="196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</row>
    <row r="273" spans="3:14" ht="17.25">
      <c r="C273" s="195"/>
      <c r="D273" s="196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3:14" ht="17.25">
      <c r="C274" s="195"/>
      <c r="D274" s="196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</row>
    <row r="275" spans="3:14" ht="17.25">
      <c r="C275" s="195"/>
      <c r="D275" s="196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</row>
    <row r="276" spans="3:14" ht="17.25">
      <c r="C276" s="195"/>
      <c r="D276" s="196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</row>
    <row r="277" spans="3:14" ht="17.25">
      <c r="C277" s="195"/>
      <c r="D277" s="196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</row>
    <row r="278" spans="3:14" ht="17.25">
      <c r="C278" s="195"/>
      <c r="D278" s="196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</row>
    <row r="279" spans="3:14" ht="17.25">
      <c r="C279" s="195"/>
      <c r="D279" s="196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</row>
    <row r="280" spans="3:14" ht="17.25">
      <c r="C280" s="195"/>
      <c r="D280" s="196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</row>
    <row r="281" spans="3:14" ht="17.25">
      <c r="C281" s="195"/>
      <c r="D281" s="196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</row>
    <row r="282" spans="3:14" ht="17.25">
      <c r="C282" s="195"/>
      <c r="D282" s="196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3:14" ht="17.25">
      <c r="C283" s="195"/>
      <c r="D283" s="196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</row>
    <row r="284" spans="3:14" ht="17.25">
      <c r="C284" s="195"/>
      <c r="D284" s="196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</row>
    <row r="285" spans="3:14" ht="17.25">
      <c r="C285" s="195"/>
      <c r="D285" s="196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</row>
    <row r="286" spans="3:14" ht="17.25">
      <c r="C286" s="195"/>
      <c r="D286" s="196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</row>
    <row r="287" spans="3:14" ht="17.25">
      <c r="C287" s="195"/>
      <c r="D287" s="196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</row>
    <row r="288" spans="3:14" ht="17.25">
      <c r="C288" s="195"/>
      <c r="D288" s="196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</row>
    <row r="289" spans="3:14" ht="17.25">
      <c r="C289" s="195"/>
      <c r="D289" s="196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</row>
    <row r="290" spans="3:14" ht="17.25">
      <c r="C290" s="195"/>
      <c r="D290" s="196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</row>
    <row r="291" spans="3:14" ht="17.25">
      <c r="C291" s="195"/>
      <c r="D291" s="196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</row>
    <row r="292" spans="3:14" ht="17.25">
      <c r="C292" s="195"/>
      <c r="D292" s="196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3:14" ht="17.25">
      <c r="C293" s="195"/>
      <c r="D293" s="196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3:14" ht="17.25">
      <c r="C294" s="195"/>
      <c r="D294" s="196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3:14" ht="17.25">
      <c r="C295" s="195"/>
      <c r="D295" s="196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  <row r="296" spans="3:14" ht="17.25">
      <c r="C296" s="195"/>
      <c r="D296" s="196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</row>
    <row r="297" spans="3:14" ht="17.25">
      <c r="C297" s="195"/>
      <c r="D297" s="196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</row>
    <row r="298" spans="3:14" ht="17.25">
      <c r="C298" s="195"/>
      <c r="D298" s="196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</row>
    <row r="299" spans="3:14" ht="17.25">
      <c r="C299" s="195"/>
      <c r="D299" s="196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</row>
    <row r="300" spans="3:14" ht="17.25">
      <c r="C300" s="195"/>
      <c r="D300" s="196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</row>
    <row r="301" spans="3:14" ht="17.25">
      <c r="C301" s="195"/>
      <c r="D301" s="196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</row>
    <row r="302" spans="3:14" ht="17.25">
      <c r="C302" s="195"/>
      <c r="D302" s="196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</row>
    <row r="303" spans="3:14" ht="17.25">
      <c r="C303" s="195"/>
      <c r="D303" s="196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</row>
    <row r="304" spans="3:14" ht="17.25">
      <c r="C304" s="195"/>
      <c r="D304" s="196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</row>
    <row r="305" spans="3:14" ht="17.25">
      <c r="C305" s="195"/>
      <c r="D305" s="196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</row>
    <row r="306" spans="3:14" ht="17.25">
      <c r="C306" s="195"/>
      <c r="D306" s="196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</row>
    <row r="307" spans="3:14" ht="17.25">
      <c r="C307" s="195"/>
      <c r="D307" s="196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</row>
    <row r="308" spans="3:14" ht="17.25">
      <c r="C308" s="195"/>
      <c r="D308" s="196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</row>
    <row r="309" spans="3:14" ht="17.25">
      <c r="C309" s="195"/>
      <c r="D309" s="196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</row>
    <row r="310" spans="3:14" ht="17.25">
      <c r="C310" s="195"/>
      <c r="D310" s="196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</row>
    <row r="311" spans="3:14" ht="17.25">
      <c r="C311" s="195"/>
      <c r="D311" s="196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</row>
    <row r="312" spans="3:14" ht="17.25">
      <c r="C312" s="195"/>
      <c r="D312" s="196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</row>
    <row r="313" spans="3:14" ht="17.25">
      <c r="C313" s="195"/>
      <c r="D313" s="196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</row>
    <row r="314" spans="3:14" ht="17.25">
      <c r="C314" s="195"/>
      <c r="D314" s="196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</row>
    <row r="315" spans="3:14" ht="17.25">
      <c r="C315" s="195"/>
      <c r="D315" s="196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</row>
    <row r="316" spans="3:14" ht="17.25">
      <c r="C316" s="195"/>
      <c r="D316" s="196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  <row r="317" spans="3:14" ht="17.25">
      <c r="C317" s="195"/>
      <c r="D317" s="196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</row>
    <row r="318" spans="3:14" ht="17.25">
      <c r="C318" s="195"/>
      <c r="D318" s="196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</row>
    <row r="319" spans="3:14" ht="17.25">
      <c r="C319" s="195"/>
      <c r="D319" s="196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</row>
    <row r="320" spans="3:14" ht="17.25">
      <c r="C320" s="195"/>
      <c r="D320" s="196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</row>
    <row r="321" spans="3:14" ht="17.25">
      <c r="C321" s="195"/>
      <c r="D321" s="196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</row>
    <row r="322" spans="3:14" ht="17.25">
      <c r="C322" s="195"/>
      <c r="D322" s="196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</row>
    <row r="323" spans="3:14" ht="17.25">
      <c r="C323" s="195"/>
      <c r="D323" s="196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</row>
    <row r="324" spans="3:14" ht="17.25">
      <c r="C324" s="195"/>
      <c r="D324" s="196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</row>
    <row r="325" spans="3:14" ht="17.25">
      <c r="C325" s="195"/>
      <c r="D325" s="196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</row>
    <row r="326" spans="3:14" ht="17.25">
      <c r="C326" s="195"/>
      <c r="D326" s="196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</row>
    <row r="327" spans="3:14" ht="17.25">
      <c r="C327" s="195"/>
      <c r="D327" s="196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</row>
    <row r="328" spans="3:14" ht="17.25">
      <c r="C328" s="195"/>
      <c r="D328" s="196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</row>
    <row r="329" spans="3:14" ht="17.25">
      <c r="C329" s="195"/>
      <c r="D329" s="196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</row>
    <row r="330" spans="3:14" ht="17.25">
      <c r="C330" s="195"/>
      <c r="D330" s="196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</row>
    <row r="331" spans="3:14" ht="17.25">
      <c r="C331" s="195"/>
      <c r="D331" s="196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</row>
    <row r="332" spans="3:14" ht="17.25">
      <c r="C332" s="195"/>
      <c r="D332" s="196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</row>
    <row r="333" spans="3:14" ht="17.25">
      <c r="C333" s="195"/>
      <c r="D333" s="196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</row>
    <row r="334" spans="3:14" ht="17.25">
      <c r="C334" s="195"/>
      <c r="D334" s="196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</row>
    <row r="335" spans="3:14" ht="17.25">
      <c r="C335" s="195"/>
      <c r="D335" s="196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</row>
    <row r="336" spans="3:14" ht="17.25">
      <c r="C336" s="195"/>
      <c r="D336" s="196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</row>
    <row r="337" spans="3:14" ht="17.25">
      <c r="C337" s="195"/>
      <c r="D337" s="196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</row>
    <row r="338" spans="3:14" ht="17.25">
      <c r="C338" s="195"/>
      <c r="D338" s="196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</row>
    <row r="339" spans="3:14" ht="17.25">
      <c r="C339" s="195"/>
      <c r="D339" s="196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</row>
    <row r="340" spans="3:14" ht="17.25">
      <c r="C340" s="195"/>
      <c r="D340" s="196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</row>
    <row r="341" spans="3:14" ht="17.25">
      <c r="C341" s="195"/>
      <c r="D341" s="196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</row>
    <row r="342" spans="3:14" ht="17.25">
      <c r="C342" s="195"/>
      <c r="D342" s="196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</row>
    <row r="343" spans="3:14" ht="17.25">
      <c r="C343" s="195"/>
      <c r="D343" s="196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</row>
    <row r="344" spans="3:14" ht="17.25">
      <c r="C344" s="195"/>
      <c r="D344" s="196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</row>
    <row r="345" spans="3:14" ht="17.25">
      <c r="C345" s="195"/>
      <c r="D345" s="196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</row>
    <row r="346" spans="3:14" ht="17.25">
      <c r="C346" s="195"/>
      <c r="D346" s="196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</row>
    <row r="347" spans="3:14" ht="17.25">
      <c r="C347" s="195"/>
      <c r="D347" s="196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</row>
    <row r="348" spans="3:14" ht="17.25">
      <c r="C348" s="195"/>
      <c r="D348" s="196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</row>
    <row r="349" spans="3:14" ht="17.25">
      <c r="C349" s="195"/>
      <c r="D349" s="196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</row>
    <row r="350" spans="3:14" ht="17.25">
      <c r="C350" s="195"/>
      <c r="D350" s="196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</row>
    <row r="351" spans="3:14" ht="17.25">
      <c r="C351" s="195"/>
      <c r="D351" s="196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</row>
    <row r="352" spans="3:14" ht="17.25">
      <c r="C352" s="195"/>
      <c r="D352" s="196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</row>
    <row r="353" spans="3:14" ht="17.25">
      <c r="C353" s="195"/>
      <c r="D353" s="196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</row>
    <row r="354" spans="3:14" ht="17.25">
      <c r="C354" s="195"/>
      <c r="D354" s="196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</row>
    <row r="355" spans="3:14" ht="17.25">
      <c r="C355" s="195"/>
      <c r="D355" s="196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</row>
    <row r="356" spans="3:14" ht="17.25">
      <c r="C356" s="195"/>
      <c r="D356" s="196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</row>
    <row r="357" spans="3:14" ht="17.25">
      <c r="C357" s="195"/>
      <c r="D357" s="196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</row>
    <row r="358" spans="3:14" ht="17.25">
      <c r="C358" s="195"/>
      <c r="D358" s="196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</row>
    <row r="359" spans="3:14" ht="17.25">
      <c r="C359" s="195"/>
      <c r="D359" s="196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</row>
    <row r="360" spans="3:14" ht="17.25">
      <c r="C360" s="195"/>
      <c r="D360" s="196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</row>
    <row r="361" spans="3:14" ht="17.25">
      <c r="C361" s="195"/>
      <c r="D361" s="196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</row>
    <row r="362" spans="3:14" ht="17.25">
      <c r="C362" s="195"/>
      <c r="D362" s="196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</row>
    <row r="363" spans="3:14" ht="17.25">
      <c r="C363" s="195"/>
      <c r="D363" s="196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</row>
    <row r="364" spans="3:14" ht="17.25">
      <c r="C364" s="195"/>
      <c r="D364" s="196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</row>
    <row r="365" spans="3:14" ht="17.25">
      <c r="C365" s="195"/>
      <c r="D365" s="196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</row>
    <row r="366" spans="3:14" ht="17.25">
      <c r="C366" s="195"/>
      <c r="D366" s="196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</row>
    <row r="367" spans="3:14" ht="17.25">
      <c r="C367" s="195"/>
      <c r="D367" s="196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</row>
    <row r="368" spans="3:14" ht="17.25">
      <c r="C368" s="195"/>
      <c r="D368" s="196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</row>
    <row r="369" spans="3:14" ht="17.25">
      <c r="C369" s="195"/>
      <c r="D369" s="196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</row>
    <row r="370" spans="3:14" ht="17.25">
      <c r="C370" s="195"/>
      <c r="D370" s="196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</row>
    <row r="371" spans="3:14" ht="17.25">
      <c r="C371" s="195"/>
      <c r="D371" s="196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</row>
    <row r="372" spans="3:14" ht="17.25">
      <c r="C372" s="195"/>
      <c r="D372" s="196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</row>
    <row r="373" spans="3:14" ht="17.25">
      <c r="C373" s="195"/>
      <c r="D373" s="196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</row>
    <row r="374" spans="3:14" ht="17.25">
      <c r="C374" s="195"/>
      <c r="D374" s="196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</row>
    <row r="375" spans="3:14" ht="17.25">
      <c r="C375" s="195"/>
      <c r="D375" s="196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</row>
    <row r="376" spans="3:14" ht="17.25">
      <c r="C376" s="195"/>
      <c r="D376" s="196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</row>
    <row r="377" spans="3:14" ht="17.25">
      <c r="C377" s="195"/>
      <c r="D377" s="196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</row>
    <row r="378" spans="3:14" ht="17.25">
      <c r="C378" s="195"/>
      <c r="D378" s="196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</row>
    <row r="379" spans="3:14" ht="17.25">
      <c r="C379" s="195"/>
      <c r="D379" s="196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</row>
    <row r="380" spans="3:14" ht="17.25">
      <c r="C380" s="195"/>
      <c r="D380" s="196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</row>
    <row r="381" spans="3:14" ht="17.25">
      <c r="C381" s="195"/>
      <c r="D381" s="196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</row>
    <row r="382" spans="3:14" ht="17.25">
      <c r="C382" s="195"/>
      <c r="D382" s="196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</row>
    <row r="383" spans="3:14" ht="17.25">
      <c r="C383" s="195"/>
      <c r="D383" s="196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</row>
    <row r="384" spans="3:14" ht="17.25">
      <c r="C384" s="195"/>
      <c r="D384" s="196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</row>
    <row r="385" spans="3:14" ht="17.25">
      <c r="C385" s="195"/>
      <c r="D385" s="196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</row>
    <row r="386" spans="3:14" ht="17.25">
      <c r="C386" s="195"/>
      <c r="D386" s="196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</row>
    <row r="387" spans="3:14" ht="17.25">
      <c r="C387" s="195"/>
      <c r="D387" s="196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</row>
    <row r="388" spans="3:14" ht="17.25">
      <c r="C388" s="195"/>
      <c r="D388" s="196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</row>
    <row r="389" spans="3:14" ht="17.25">
      <c r="C389" s="195"/>
      <c r="D389" s="196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</row>
    <row r="390" spans="3:14" ht="17.25">
      <c r="C390" s="195"/>
      <c r="D390" s="196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</row>
    <row r="391" spans="3:14" ht="17.25">
      <c r="C391" s="195"/>
      <c r="D391" s="196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</row>
    <row r="392" spans="3:14" ht="17.25">
      <c r="C392" s="195"/>
      <c r="D392" s="196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</row>
    <row r="393" spans="3:14" ht="17.25">
      <c r="C393" s="195"/>
      <c r="D393" s="196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</row>
    <row r="394" spans="3:14" ht="17.25">
      <c r="C394" s="195"/>
      <c r="D394" s="196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</row>
    <row r="395" spans="3:14" ht="17.25">
      <c r="C395" s="195"/>
      <c r="D395" s="196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</row>
    <row r="396" spans="3:14" ht="17.25">
      <c r="C396" s="195"/>
      <c r="D396" s="196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</row>
    <row r="397" spans="3:14" ht="17.25">
      <c r="C397" s="195"/>
      <c r="D397" s="196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</row>
    <row r="398" spans="3:14" ht="17.25">
      <c r="C398" s="195"/>
      <c r="D398" s="196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</row>
    <row r="399" spans="3:14" ht="17.25">
      <c r="C399" s="195"/>
      <c r="D399" s="196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</row>
    <row r="400" spans="3:14" ht="17.25">
      <c r="C400" s="195"/>
      <c r="D400" s="196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</row>
    <row r="401" spans="3:14" ht="17.25">
      <c r="C401" s="195"/>
      <c r="D401" s="196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</row>
    <row r="402" spans="3:14" ht="17.25">
      <c r="C402" s="195"/>
      <c r="D402" s="196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</row>
    <row r="403" spans="3:14" ht="17.25">
      <c r="C403" s="195"/>
      <c r="D403" s="196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</row>
    <row r="404" spans="3:14" ht="17.25">
      <c r="C404" s="195"/>
      <c r="D404" s="196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</row>
    <row r="405" spans="3:14" ht="17.25">
      <c r="C405" s="195"/>
      <c r="D405" s="196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</row>
    <row r="406" spans="3:14" ht="17.25">
      <c r="C406" s="195"/>
      <c r="D406" s="196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</row>
    <row r="407" spans="3:14" ht="17.25">
      <c r="C407" s="195"/>
      <c r="D407" s="196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</row>
    <row r="408" spans="3:14" ht="17.25">
      <c r="C408" s="195"/>
      <c r="D408" s="196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</row>
    <row r="409" spans="3:14" ht="17.25">
      <c r="C409" s="195"/>
      <c r="D409" s="196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</row>
    <row r="410" spans="3:14" ht="17.25">
      <c r="C410" s="195"/>
      <c r="D410" s="196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</row>
    <row r="411" spans="3:14" ht="17.25">
      <c r="C411" s="195"/>
      <c r="D411" s="196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</row>
    <row r="412" spans="3:14" ht="17.25">
      <c r="C412" s="195"/>
      <c r="D412" s="196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</row>
    <row r="413" spans="3:14" ht="17.25">
      <c r="C413" s="195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</row>
    <row r="414" spans="3:14" ht="17.25">
      <c r="C414" s="195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</row>
    <row r="415" spans="3:14" ht="17.25">
      <c r="C415" s="195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</row>
    <row r="416" spans="3:14" ht="17.25">
      <c r="C416" s="195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</row>
    <row r="417" spans="3:14" ht="17.25">
      <c r="C417" s="195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</row>
    <row r="418" spans="3:14" ht="17.25">
      <c r="C418" s="195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</row>
    <row r="419" spans="3:14" ht="17.25">
      <c r="C419" s="195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</row>
    <row r="420" spans="3:14" ht="17.25">
      <c r="C420" s="195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</row>
    <row r="421" spans="3:14" ht="17.25">
      <c r="C421" s="195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</row>
    <row r="422" spans="3:14" ht="17.25">
      <c r="C422" s="195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</row>
    <row r="423" spans="3:14" ht="17.25">
      <c r="C423" s="195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</row>
    <row r="424" spans="3:14" ht="17.25">
      <c r="C424" s="195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</row>
    <row r="425" spans="3:14" ht="17.25">
      <c r="C425" s="195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</row>
    <row r="426" spans="3:14" ht="17.25">
      <c r="C426" s="195"/>
      <c r="D426" s="197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</row>
    <row r="427" spans="3:14" ht="17.25">
      <c r="C427" s="195"/>
      <c r="D427" s="197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</row>
    <row r="428" spans="3:14" ht="17.25">
      <c r="C428" s="195"/>
      <c r="D428" s="197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</row>
    <row r="429" spans="3:14" ht="17.25">
      <c r="C429" s="195"/>
      <c r="D429" s="197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</row>
    <row r="430" spans="3:14" ht="17.25">
      <c r="C430" s="195"/>
      <c r="D430" s="197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</row>
    <row r="431" spans="3:14" ht="17.25">
      <c r="C431" s="195"/>
      <c r="D431" s="197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</row>
    <row r="432" spans="3:14" ht="17.25">
      <c r="C432" s="195"/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</row>
    <row r="433" spans="3:14" ht="17.25">
      <c r="C433" s="195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</row>
    <row r="434" spans="3:14" ht="17.25">
      <c r="C434" s="195"/>
      <c r="D434" s="197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</row>
    <row r="435" spans="3:14" ht="17.25">
      <c r="C435" s="195"/>
      <c r="D435" s="197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</row>
    <row r="436" spans="3:14" ht="17.25">
      <c r="C436" s="195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</row>
    <row r="437" spans="3:14" ht="17.25">
      <c r="C437" s="195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</row>
    <row r="438" spans="3:14" ht="17.25">
      <c r="C438" s="195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</row>
    <row r="439" spans="3:14" ht="17.25">
      <c r="C439" s="195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</row>
    <row r="440" spans="3:14" ht="17.25">
      <c r="C440" s="195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</row>
    <row r="441" spans="3:14" ht="17.25">
      <c r="C441" s="195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</row>
    <row r="442" spans="3:14" ht="17.25">
      <c r="C442" s="195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</row>
    <row r="443" spans="3:14" ht="17.25">
      <c r="C443" s="195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</row>
    <row r="444" spans="3:14" ht="17.25">
      <c r="C444" s="195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</row>
    <row r="445" spans="3:14" ht="17.25">
      <c r="C445" s="195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</row>
    <row r="446" spans="3:14" ht="17.25">
      <c r="C446" s="195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</row>
    <row r="447" spans="3:14" ht="17.25">
      <c r="C447" s="195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</row>
    <row r="448" spans="3:14" ht="17.25">
      <c r="C448" s="195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</row>
    <row r="449" spans="3:14" ht="17.25">
      <c r="C449" s="195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</row>
    <row r="450" spans="3:14" ht="17.25">
      <c r="C450" s="195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</row>
    <row r="451" spans="3:14" ht="17.25">
      <c r="C451" s="195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</row>
    <row r="452" spans="3:14" ht="17.25">
      <c r="C452" s="195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</row>
    <row r="453" spans="3:14" ht="17.25">
      <c r="C453" s="195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</row>
    <row r="454" spans="3:14" ht="17.25">
      <c r="C454" s="195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</row>
    <row r="455" spans="3:14" ht="17.25">
      <c r="C455" s="195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</row>
    <row r="456" spans="3:14" ht="17.25">
      <c r="C456" s="195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</row>
    <row r="457" spans="3:14" ht="17.25">
      <c r="C457" s="195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</row>
    <row r="458" spans="3:14" ht="17.25">
      <c r="C458" s="195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</row>
    <row r="459" spans="3:14" ht="17.25">
      <c r="C459" s="195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</row>
    <row r="460" spans="3:14" ht="17.25">
      <c r="C460" s="195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</row>
    <row r="461" spans="3:14" ht="17.25">
      <c r="C461" s="195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</row>
    <row r="462" spans="3:14" ht="17.25">
      <c r="C462" s="195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</row>
    <row r="463" spans="3:14" ht="17.25">
      <c r="C463" s="195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</row>
    <row r="464" spans="3:14" ht="17.25">
      <c r="C464" s="195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</row>
    <row r="465" spans="3:14" ht="17.25">
      <c r="C465" s="195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</row>
    <row r="466" spans="3:14" ht="17.25">
      <c r="C466" s="195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</row>
    <row r="467" spans="3:14" ht="17.25">
      <c r="C467" s="195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</row>
    <row r="468" spans="3:14" ht="17.25">
      <c r="C468" s="195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</row>
    <row r="469" spans="3:14" ht="17.25">
      <c r="C469" s="195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</row>
  </sheetData>
  <mergeCells count="9">
    <mergeCell ref="N2:N3"/>
    <mergeCell ref="A44:E44"/>
    <mergeCell ref="C1:M1"/>
    <mergeCell ref="A2:C4"/>
    <mergeCell ref="D2:G3"/>
    <mergeCell ref="H2:I3"/>
    <mergeCell ref="J2:K3"/>
    <mergeCell ref="L2:M3"/>
    <mergeCell ref="J44:N44"/>
  </mergeCells>
  <phoneticPr fontId="2"/>
  <dataValidations count="1">
    <dataValidation imeMode="off" allowBlank="1" showInputMessage="1" showErrorMessage="1" sqref="F5:N40 D5:D40 A5:B40" xr:uid="{00000000-0002-0000-0500-000000000000}"/>
  </dataValidations>
  <pageMargins left="0.6692913385826772" right="0.39370078740157483" top="0.78740157480314965" bottom="0.19685039370078741" header="0.51181102362204722" footer="0.51181102362204722"/>
  <pageSetup paperSize="9" scale="77" orientation="portrait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K55"/>
  <sheetViews>
    <sheetView topLeftCell="A10" workbookViewId="0">
      <selection activeCell="V54" sqref="V54"/>
    </sheetView>
  </sheetViews>
  <sheetFormatPr defaultRowHeight="13.5"/>
  <cols>
    <col min="1" max="2" width="3.375" style="1" customWidth="1"/>
    <col min="3" max="3" width="3.75" style="1" customWidth="1"/>
    <col min="4" max="33" width="3.375" style="1" customWidth="1"/>
    <col min="34" max="34" width="2.375" style="273" customWidth="1"/>
    <col min="35" max="16384" width="9" style="273"/>
  </cols>
  <sheetData>
    <row r="1" spans="1:33">
      <c r="AC1" s="1" t="s">
        <v>99</v>
      </c>
    </row>
    <row r="2" spans="1:33" ht="17.25" customHeight="1">
      <c r="Z2" s="489"/>
      <c r="AA2" s="489"/>
      <c r="AC2" s="2"/>
      <c r="AD2" s="3"/>
      <c r="AE2" s="3"/>
      <c r="AF2" s="3"/>
      <c r="AG2" s="4"/>
    </row>
    <row r="3" spans="1:33" ht="20.100000000000001" customHeight="1" thickBot="1">
      <c r="B3" s="5"/>
      <c r="C3" s="5"/>
      <c r="D3" s="5"/>
      <c r="E3" s="5"/>
      <c r="F3" s="5"/>
      <c r="K3" s="6"/>
      <c r="L3" s="7"/>
      <c r="M3" s="8" t="s">
        <v>0</v>
      </c>
      <c r="N3" s="8"/>
      <c r="O3" s="8"/>
      <c r="P3" s="8"/>
      <c r="Q3" s="8"/>
      <c r="R3" s="8" t="s">
        <v>1</v>
      </c>
      <c r="S3" s="8"/>
      <c r="T3" s="8"/>
      <c r="U3" s="8"/>
      <c r="V3" s="8"/>
      <c r="W3" s="8" t="s">
        <v>2</v>
      </c>
      <c r="X3" s="9"/>
      <c r="Z3" s="489"/>
      <c r="AA3" s="489"/>
      <c r="AC3" s="10"/>
      <c r="AD3" s="11"/>
      <c r="AE3" s="11"/>
      <c r="AF3" s="11"/>
      <c r="AG3" s="12"/>
    </row>
    <row r="4" spans="1:33" ht="20.100000000000001" customHeight="1" thickTop="1">
      <c r="B4" s="5"/>
      <c r="C4" s="5"/>
      <c r="D4" s="5"/>
      <c r="E4" s="5"/>
      <c r="F4" s="5"/>
      <c r="K4" s="6"/>
      <c r="L4" s="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1:33" ht="20.100000000000001" customHeight="1">
      <c r="W5" s="272" t="s">
        <v>104</v>
      </c>
      <c r="X5" s="272" t="s">
        <v>105</v>
      </c>
      <c r="Y5" s="540">
        <v>2</v>
      </c>
      <c r="Z5" s="540"/>
      <c r="AA5" s="272" t="s">
        <v>3</v>
      </c>
      <c r="AB5" s="540">
        <v>2</v>
      </c>
      <c r="AC5" s="540"/>
      <c r="AD5" s="272" t="s">
        <v>4</v>
      </c>
      <c r="AE5" s="540">
        <v>20</v>
      </c>
      <c r="AF5" s="540"/>
      <c r="AG5" s="272" t="s">
        <v>5</v>
      </c>
    </row>
    <row r="6" spans="1:33" ht="20.100000000000001" customHeight="1">
      <c r="B6" s="15"/>
      <c r="C6" s="16"/>
      <c r="D6" s="16"/>
      <c r="AB6" s="272"/>
      <c r="AC6" s="272"/>
      <c r="AD6" s="272"/>
      <c r="AE6" s="272"/>
      <c r="AF6" s="272"/>
      <c r="AG6" s="272"/>
    </row>
    <row r="7" spans="1:33" ht="20.100000000000001" customHeight="1">
      <c r="A7" s="11"/>
      <c r="B7" s="17" t="s">
        <v>6</v>
      </c>
      <c r="C7" s="11"/>
      <c r="D7" s="11"/>
      <c r="E7" s="11"/>
      <c r="F7" s="582" t="s">
        <v>111</v>
      </c>
      <c r="G7" s="582"/>
      <c r="H7" s="582"/>
      <c r="I7" s="582"/>
      <c r="J7" s="582"/>
      <c r="K7" s="582"/>
      <c r="L7" s="582"/>
      <c r="M7" s="582"/>
      <c r="N7" s="18" t="s">
        <v>7</v>
      </c>
      <c r="O7" s="19"/>
      <c r="P7" s="20"/>
      <c r="Q7" s="20"/>
      <c r="R7" s="20"/>
      <c r="S7" s="20"/>
    </row>
    <row r="8" spans="1:33" ht="20.10000000000000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0"/>
      <c r="P8" s="20"/>
      <c r="Q8" s="20"/>
      <c r="R8" s="20"/>
      <c r="S8" s="20"/>
    </row>
    <row r="9" spans="1:33" ht="20.100000000000001" customHeight="1" thickBot="1">
      <c r="A9" s="491" t="s">
        <v>8</v>
      </c>
      <c r="B9" s="492"/>
      <c r="C9" s="492"/>
      <c r="D9" s="492"/>
      <c r="E9" s="492"/>
      <c r="F9" s="492"/>
      <c r="G9" s="492"/>
      <c r="H9" s="492"/>
      <c r="I9" s="492"/>
      <c r="J9" s="492"/>
      <c r="K9" s="21"/>
      <c r="L9" s="21"/>
      <c r="M9" s="21"/>
      <c r="N9" s="20"/>
      <c r="O9" s="20"/>
      <c r="P9" s="20"/>
      <c r="Q9" s="20"/>
    </row>
    <row r="10" spans="1:33" ht="20.100000000000001" customHeight="1">
      <c r="A10" s="492"/>
      <c r="B10" s="492"/>
      <c r="C10" s="492"/>
      <c r="D10" s="492"/>
      <c r="E10" s="492"/>
      <c r="F10" s="492"/>
      <c r="G10" s="492"/>
      <c r="H10" s="492"/>
      <c r="I10" s="492"/>
      <c r="J10" s="492"/>
      <c r="S10" s="493" t="s">
        <v>9</v>
      </c>
      <c r="T10" s="494"/>
      <c r="U10" s="494"/>
      <c r="V10" s="494"/>
      <c r="W10" s="494"/>
      <c r="X10" s="495"/>
      <c r="Y10" s="496" t="s">
        <v>112</v>
      </c>
      <c r="Z10" s="497"/>
      <c r="AA10" s="497"/>
      <c r="AB10" s="22"/>
      <c r="AC10" s="22"/>
      <c r="AD10" s="22"/>
      <c r="AE10" s="22"/>
      <c r="AF10" s="22"/>
      <c r="AG10" s="23"/>
    </row>
    <row r="11" spans="1:33" ht="20.100000000000001" customHeight="1" thickBot="1">
      <c r="S11" s="24"/>
      <c r="T11" s="2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6"/>
    </row>
    <row r="12" spans="1:33" ht="19.5" customHeight="1">
      <c r="A12" s="27"/>
      <c r="B12" s="28" t="s">
        <v>11</v>
      </c>
      <c r="C12" s="28" t="s">
        <v>12</v>
      </c>
      <c r="D12" s="28" t="s">
        <v>13</v>
      </c>
      <c r="E12" s="28" t="s">
        <v>14</v>
      </c>
      <c r="F12" s="29"/>
      <c r="G12" s="479">
        <f>SUM(P28)</f>
        <v>95700</v>
      </c>
      <c r="H12" s="480"/>
      <c r="I12" s="480"/>
      <c r="J12" s="480"/>
      <c r="K12" s="480"/>
      <c r="L12" s="480"/>
      <c r="M12" s="480"/>
      <c r="N12" s="480"/>
      <c r="O12" s="483"/>
      <c r="S12" s="24"/>
      <c r="T12" s="21" t="s">
        <v>15</v>
      </c>
      <c r="U12" s="21"/>
      <c r="V12" s="542" t="s">
        <v>87</v>
      </c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26"/>
    </row>
    <row r="13" spans="1:33" ht="19.5" customHeight="1" thickBot="1">
      <c r="A13" s="30"/>
      <c r="B13" s="486">
        <f>AB5</f>
        <v>2</v>
      </c>
      <c r="C13" s="486"/>
      <c r="D13" s="31" t="s">
        <v>4</v>
      </c>
      <c r="E13" s="31" t="s">
        <v>16</v>
      </c>
      <c r="F13" s="26"/>
      <c r="G13" s="481"/>
      <c r="H13" s="482"/>
      <c r="I13" s="482"/>
      <c r="J13" s="482"/>
      <c r="K13" s="482"/>
      <c r="L13" s="482"/>
      <c r="M13" s="482"/>
      <c r="N13" s="482"/>
      <c r="O13" s="484"/>
      <c r="S13" s="24"/>
      <c r="T13" s="21"/>
      <c r="U13" s="21"/>
      <c r="V13" s="487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26"/>
    </row>
    <row r="14" spans="1:33" ht="20.100000000000001" customHeight="1">
      <c r="A14" s="32"/>
      <c r="B14" s="33"/>
      <c r="C14" s="33"/>
      <c r="D14" s="33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21"/>
      <c r="Q14" s="21"/>
      <c r="S14" s="24"/>
      <c r="T14" s="21" t="s">
        <v>17</v>
      </c>
      <c r="U14" s="21"/>
      <c r="V14" s="543" t="s">
        <v>88</v>
      </c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26"/>
    </row>
    <row r="15" spans="1:33" ht="20.100000000000001" customHeight="1" thickBot="1">
      <c r="P15" s="21"/>
      <c r="Q15" s="21"/>
      <c r="S15" s="24"/>
      <c r="T15" s="21"/>
      <c r="U15" s="21"/>
      <c r="V15" s="498" t="s">
        <v>97</v>
      </c>
      <c r="W15" s="498"/>
      <c r="X15" s="498"/>
      <c r="Y15" s="498"/>
      <c r="Z15" s="498"/>
      <c r="AA15" s="498"/>
      <c r="AB15" s="498"/>
      <c r="AC15" s="498"/>
      <c r="AD15" s="498"/>
      <c r="AE15" s="498"/>
      <c r="AF15" s="498"/>
      <c r="AG15" s="26"/>
    </row>
    <row r="16" spans="1:33" ht="19.5" customHeight="1" thickBot="1">
      <c r="A16" s="473" t="s">
        <v>18</v>
      </c>
      <c r="B16" s="474"/>
      <c r="C16" s="474"/>
      <c r="D16" s="474"/>
      <c r="E16" s="474"/>
      <c r="F16" s="475"/>
      <c r="G16" s="36"/>
      <c r="H16" s="545" t="s">
        <v>146</v>
      </c>
      <c r="I16" s="545"/>
      <c r="J16" s="545"/>
      <c r="K16" s="545"/>
      <c r="L16" s="545"/>
      <c r="M16" s="545"/>
      <c r="N16" s="545"/>
      <c r="O16" s="37"/>
      <c r="P16" s="269"/>
      <c r="Q16" s="269"/>
      <c r="R16" s="268"/>
      <c r="S16" s="38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</row>
    <row r="17" spans="1:35" ht="19.5" customHeight="1" thickBot="1">
      <c r="A17" s="473" t="s">
        <v>19</v>
      </c>
      <c r="B17" s="474"/>
      <c r="C17" s="474"/>
      <c r="D17" s="474"/>
      <c r="E17" s="474"/>
      <c r="F17" s="475"/>
      <c r="G17" s="36"/>
      <c r="H17" s="546" t="s">
        <v>110</v>
      </c>
      <c r="I17" s="546"/>
      <c r="J17" s="546"/>
      <c r="K17" s="546"/>
      <c r="L17" s="546"/>
      <c r="M17" s="546"/>
      <c r="N17" s="546"/>
      <c r="O17" s="37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</row>
    <row r="18" spans="1:35" ht="19.5" customHeight="1" thickBot="1">
      <c r="A18" s="473" t="s">
        <v>20</v>
      </c>
      <c r="B18" s="474"/>
      <c r="C18" s="474"/>
      <c r="D18" s="474"/>
      <c r="E18" s="474"/>
      <c r="F18" s="475"/>
      <c r="G18" s="41"/>
      <c r="H18" s="541" t="s">
        <v>145</v>
      </c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42"/>
    </row>
    <row r="19" spans="1:35" ht="20.100000000000001" customHeight="1" thickBot="1">
      <c r="A19" s="43"/>
      <c r="B19" s="43"/>
      <c r="C19" s="43"/>
      <c r="D19" s="43"/>
      <c r="E19" s="43"/>
      <c r="F19" s="43"/>
      <c r="G19" s="21"/>
      <c r="H19" s="21"/>
      <c r="I19" s="21"/>
      <c r="J19" s="21"/>
      <c r="K19" s="21"/>
      <c r="L19" s="21"/>
      <c r="M19" s="21"/>
      <c r="N19" s="21"/>
      <c r="O19" s="21"/>
      <c r="P19" s="44"/>
      <c r="Q19" s="21"/>
      <c r="R19" s="21"/>
      <c r="S19" s="21"/>
      <c r="T19" s="21"/>
      <c r="U19" s="44"/>
      <c r="V19" s="44"/>
      <c r="W19" s="44"/>
      <c r="X19" s="44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5" s="49" customFormat="1" ht="19.5" customHeight="1" thickBot="1">
      <c r="A20" s="463" t="s">
        <v>21</v>
      </c>
      <c r="B20" s="464"/>
      <c r="C20" s="464"/>
      <c r="D20" s="464"/>
      <c r="E20" s="464"/>
      <c r="F20" s="465"/>
      <c r="G20" s="270"/>
      <c r="H20" s="270"/>
      <c r="I20" s="466" t="s">
        <v>22</v>
      </c>
      <c r="J20" s="466"/>
      <c r="K20" s="466"/>
      <c r="L20" s="466"/>
      <c r="M20" s="466"/>
      <c r="N20" s="45"/>
      <c r="O20" s="45"/>
      <c r="P20" s="46"/>
      <c r="Q20" s="45"/>
      <c r="R20" s="466" t="s">
        <v>23</v>
      </c>
      <c r="S20" s="466"/>
      <c r="T20" s="466"/>
      <c r="U20" s="466"/>
      <c r="V20" s="466"/>
      <c r="W20" s="270"/>
      <c r="X20" s="47"/>
      <c r="Y20" s="45"/>
      <c r="Z20" s="45"/>
      <c r="AA20" s="466" t="s">
        <v>24</v>
      </c>
      <c r="AB20" s="466"/>
      <c r="AC20" s="466"/>
      <c r="AD20" s="466"/>
      <c r="AE20" s="466"/>
      <c r="AF20" s="45"/>
      <c r="AG20" s="48"/>
    </row>
    <row r="21" spans="1:35" s="49" customFormat="1" ht="24" customHeight="1">
      <c r="A21" s="467" t="s">
        <v>113</v>
      </c>
      <c r="B21" s="50"/>
      <c r="C21" s="469" t="s">
        <v>26</v>
      </c>
      <c r="D21" s="470"/>
      <c r="E21" s="470"/>
      <c r="F21" s="51"/>
      <c r="G21" s="547">
        <f>'総括表 (保留金解除方法)修正中'!G34</f>
        <v>64000</v>
      </c>
      <c r="H21" s="548"/>
      <c r="I21" s="548"/>
      <c r="J21" s="548"/>
      <c r="K21" s="548"/>
      <c r="L21" s="548"/>
      <c r="M21" s="548"/>
      <c r="N21" s="548"/>
      <c r="O21" s="224"/>
      <c r="P21" s="547">
        <f>'総括表 (保留金解除方法)修正中'!G35</f>
        <v>70000</v>
      </c>
      <c r="Q21" s="548"/>
      <c r="R21" s="548"/>
      <c r="S21" s="548"/>
      <c r="T21" s="548"/>
      <c r="U21" s="548"/>
      <c r="V21" s="548"/>
      <c r="W21" s="548"/>
      <c r="X21" s="224"/>
      <c r="Y21" s="547">
        <f>SUM(G21,P21)</f>
        <v>134000</v>
      </c>
      <c r="Z21" s="548"/>
      <c r="AA21" s="548"/>
      <c r="AB21" s="548"/>
      <c r="AC21" s="548"/>
      <c r="AD21" s="548"/>
      <c r="AE21" s="548"/>
      <c r="AF21" s="548"/>
      <c r="AG21" s="53"/>
      <c r="AI21" s="54"/>
    </row>
    <row r="22" spans="1:35" s="49" customFormat="1" ht="24" customHeight="1">
      <c r="A22" s="423"/>
      <c r="B22" s="55"/>
      <c r="C22" s="446" t="s">
        <v>27</v>
      </c>
      <c r="D22" s="446"/>
      <c r="E22" s="446"/>
      <c r="F22" s="56"/>
      <c r="G22" s="549">
        <f>INT(G21*10%)</f>
        <v>6400</v>
      </c>
      <c r="H22" s="550"/>
      <c r="I22" s="550"/>
      <c r="J22" s="550"/>
      <c r="K22" s="550"/>
      <c r="L22" s="550"/>
      <c r="M22" s="550"/>
      <c r="N22" s="550"/>
      <c r="O22" s="225"/>
      <c r="P22" s="549">
        <f>INT(P21*10%)</f>
        <v>7000</v>
      </c>
      <c r="Q22" s="550"/>
      <c r="R22" s="550"/>
      <c r="S22" s="550"/>
      <c r="T22" s="550"/>
      <c r="U22" s="550"/>
      <c r="V22" s="550"/>
      <c r="W22" s="550"/>
      <c r="X22" s="225"/>
      <c r="Y22" s="549">
        <f>SUM(G22,P22)</f>
        <v>13400</v>
      </c>
      <c r="Z22" s="550"/>
      <c r="AA22" s="550"/>
      <c r="AB22" s="550"/>
      <c r="AC22" s="550"/>
      <c r="AD22" s="550"/>
      <c r="AE22" s="550"/>
      <c r="AF22" s="550"/>
      <c r="AG22" s="58"/>
    </row>
    <row r="23" spans="1:35" s="49" customFormat="1" ht="24" customHeight="1" thickBot="1">
      <c r="A23" s="468"/>
      <c r="B23" s="59"/>
      <c r="C23" s="460" t="s">
        <v>28</v>
      </c>
      <c r="D23" s="460"/>
      <c r="E23" s="460"/>
      <c r="F23" s="60"/>
      <c r="G23" s="551">
        <f>SUM(G21:N22)</f>
        <v>70400</v>
      </c>
      <c r="H23" s="552"/>
      <c r="I23" s="552"/>
      <c r="J23" s="552"/>
      <c r="K23" s="552"/>
      <c r="L23" s="552"/>
      <c r="M23" s="552"/>
      <c r="N23" s="552"/>
      <c r="O23" s="226"/>
      <c r="P23" s="551">
        <f>SUM(P21:W22)</f>
        <v>77000</v>
      </c>
      <c r="Q23" s="552"/>
      <c r="R23" s="552"/>
      <c r="S23" s="552"/>
      <c r="T23" s="552"/>
      <c r="U23" s="552"/>
      <c r="V23" s="552"/>
      <c r="W23" s="552"/>
      <c r="X23" s="226"/>
      <c r="Y23" s="551">
        <f>SUM(Y21:AF22)</f>
        <v>147400</v>
      </c>
      <c r="Z23" s="552"/>
      <c r="AA23" s="552"/>
      <c r="AB23" s="552"/>
      <c r="AC23" s="552"/>
      <c r="AD23" s="552"/>
      <c r="AE23" s="552"/>
      <c r="AF23" s="552"/>
      <c r="AG23" s="62"/>
    </row>
    <row r="24" spans="1:35" s="49" customFormat="1" ht="24" customHeight="1" thickTop="1">
      <c r="A24" s="271" t="s">
        <v>114</v>
      </c>
      <c r="B24" s="63"/>
      <c r="C24" s="425" t="s">
        <v>30</v>
      </c>
      <c r="D24" s="426"/>
      <c r="E24" s="426"/>
      <c r="F24" s="64"/>
      <c r="G24" s="454">
        <f>'総括表 (保留金解除方法)修正中'!I37</f>
        <v>32000</v>
      </c>
      <c r="H24" s="455"/>
      <c r="I24" s="455"/>
      <c r="J24" s="455"/>
      <c r="K24" s="455"/>
      <c r="L24" s="455"/>
      <c r="M24" s="455"/>
      <c r="N24" s="455"/>
      <c r="O24" s="65"/>
      <c r="P24" s="454">
        <f>SUM('総括表 (保留金解除方法)修正中'!K37)</f>
        <v>102000</v>
      </c>
      <c r="Q24" s="455"/>
      <c r="R24" s="455"/>
      <c r="S24" s="455"/>
      <c r="T24" s="455"/>
      <c r="U24" s="455"/>
      <c r="V24" s="455"/>
      <c r="W24" s="455"/>
      <c r="X24" s="66"/>
      <c r="Y24" s="454">
        <f>SUM(G24,P24)</f>
        <v>134000</v>
      </c>
      <c r="Z24" s="455"/>
      <c r="AA24" s="455"/>
      <c r="AB24" s="455"/>
      <c r="AC24" s="455"/>
      <c r="AD24" s="455"/>
      <c r="AE24" s="455"/>
      <c r="AF24" s="455"/>
      <c r="AG24" s="67"/>
    </row>
    <row r="25" spans="1:35" s="49" customFormat="1" ht="24" customHeight="1" thickBot="1">
      <c r="A25" s="68" t="s">
        <v>115</v>
      </c>
      <c r="B25" s="69"/>
      <c r="C25" s="441" t="s">
        <v>32</v>
      </c>
      <c r="D25" s="442"/>
      <c r="E25" s="442"/>
      <c r="F25" s="70"/>
      <c r="G25" s="456">
        <f>SUM('総括表 (保留金解除方法)修正中'!I38)</f>
        <v>-5000</v>
      </c>
      <c r="H25" s="457"/>
      <c r="I25" s="457"/>
      <c r="J25" s="457"/>
      <c r="K25" s="457"/>
      <c r="L25" s="457"/>
      <c r="M25" s="457"/>
      <c r="N25" s="457"/>
      <c r="O25" s="71"/>
      <c r="P25" s="458">
        <f>SUM('総括表 (保留金解除方法)修正中'!K38)</f>
        <v>-15000</v>
      </c>
      <c r="Q25" s="459"/>
      <c r="R25" s="459"/>
      <c r="S25" s="459"/>
      <c r="T25" s="459"/>
      <c r="U25" s="459"/>
      <c r="V25" s="459"/>
      <c r="W25" s="459"/>
      <c r="X25" s="71"/>
      <c r="Y25" s="456">
        <f>SUM(G25,P25)</f>
        <v>-20000</v>
      </c>
      <c r="Z25" s="457"/>
      <c r="AA25" s="457"/>
      <c r="AB25" s="457"/>
      <c r="AC25" s="457"/>
      <c r="AD25" s="457"/>
      <c r="AE25" s="457"/>
      <c r="AF25" s="457"/>
      <c r="AG25" s="72"/>
    </row>
    <row r="26" spans="1:35" s="49" customFormat="1" ht="24" customHeight="1">
      <c r="A26" s="438" t="s">
        <v>116</v>
      </c>
      <c r="B26" s="69"/>
      <c r="C26" s="441" t="s">
        <v>117</v>
      </c>
      <c r="D26" s="442"/>
      <c r="E26" s="442"/>
      <c r="F26" s="70"/>
      <c r="G26" s="433">
        <f>SUM(G24:N25)</f>
        <v>27000</v>
      </c>
      <c r="H26" s="434"/>
      <c r="I26" s="434"/>
      <c r="J26" s="434"/>
      <c r="K26" s="434"/>
      <c r="L26" s="434"/>
      <c r="M26" s="434"/>
      <c r="N26" s="434"/>
      <c r="O26" s="73"/>
      <c r="P26" s="443">
        <f>SUM(P24:W25)</f>
        <v>87000</v>
      </c>
      <c r="Q26" s="444"/>
      <c r="R26" s="444"/>
      <c r="S26" s="444"/>
      <c r="T26" s="444"/>
      <c r="U26" s="444"/>
      <c r="V26" s="444"/>
      <c r="W26" s="444"/>
      <c r="X26" s="74"/>
      <c r="Y26" s="445">
        <f>SUM(Y24:AF25)</f>
        <v>114000</v>
      </c>
      <c r="Z26" s="434"/>
      <c r="AA26" s="434"/>
      <c r="AB26" s="434"/>
      <c r="AC26" s="434"/>
      <c r="AD26" s="434"/>
      <c r="AE26" s="434"/>
      <c r="AF26" s="434"/>
      <c r="AG26" s="72"/>
    </row>
    <row r="27" spans="1:35" s="49" customFormat="1" ht="24" customHeight="1">
      <c r="A27" s="439"/>
      <c r="B27" s="55"/>
      <c r="C27" s="446" t="s">
        <v>27</v>
      </c>
      <c r="D27" s="446"/>
      <c r="E27" s="446"/>
      <c r="F27" s="56"/>
      <c r="G27" s="436">
        <f>'総括表 (保留金解除方法)修正中'!I40</f>
        <v>2700</v>
      </c>
      <c r="H27" s="437"/>
      <c r="I27" s="437"/>
      <c r="J27" s="437"/>
      <c r="K27" s="437"/>
      <c r="L27" s="437"/>
      <c r="M27" s="437"/>
      <c r="N27" s="437"/>
      <c r="O27" s="75"/>
      <c r="P27" s="447">
        <f>INT(P26*10%)</f>
        <v>8700</v>
      </c>
      <c r="Q27" s="448"/>
      <c r="R27" s="448"/>
      <c r="S27" s="448"/>
      <c r="T27" s="448"/>
      <c r="U27" s="448"/>
      <c r="V27" s="448"/>
      <c r="W27" s="448"/>
      <c r="X27" s="76"/>
      <c r="Y27" s="449">
        <f>SUM(G27,P27)</f>
        <v>11400</v>
      </c>
      <c r="Z27" s="437"/>
      <c r="AA27" s="437"/>
      <c r="AB27" s="437"/>
      <c r="AC27" s="437"/>
      <c r="AD27" s="437"/>
      <c r="AE27" s="437"/>
      <c r="AF27" s="437"/>
      <c r="AG27" s="58"/>
    </row>
    <row r="28" spans="1:35" s="49" customFormat="1" ht="24" customHeight="1" thickBot="1">
      <c r="A28" s="440"/>
      <c r="B28" s="77"/>
      <c r="C28" s="450" t="s">
        <v>35</v>
      </c>
      <c r="D28" s="450"/>
      <c r="E28" s="450"/>
      <c r="F28" s="78"/>
      <c r="G28" s="418">
        <f>SUM(G26:N27)</f>
        <v>29700</v>
      </c>
      <c r="H28" s="419"/>
      <c r="I28" s="419"/>
      <c r="J28" s="419"/>
      <c r="K28" s="419"/>
      <c r="L28" s="419"/>
      <c r="M28" s="419"/>
      <c r="N28" s="419"/>
      <c r="O28" s="266"/>
      <c r="P28" s="420">
        <f>SUM(P26:W27)</f>
        <v>95700</v>
      </c>
      <c r="Q28" s="421"/>
      <c r="R28" s="421"/>
      <c r="S28" s="421"/>
      <c r="T28" s="421"/>
      <c r="U28" s="421"/>
      <c r="V28" s="421"/>
      <c r="W28" s="421"/>
      <c r="X28" s="79"/>
      <c r="Y28" s="422">
        <f>SUM(Y26:AG27)</f>
        <v>125400</v>
      </c>
      <c r="Z28" s="419"/>
      <c r="AA28" s="419"/>
      <c r="AB28" s="419"/>
      <c r="AC28" s="419"/>
      <c r="AD28" s="419"/>
      <c r="AE28" s="419"/>
      <c r="AF28" s="419"/>
      <c r="AG28" s="80"/>
    </row>
    <row r="29" spans="1:35" s="49" customFormat="1" ht="24" customHeight="1">
      <c r="A29" s="423" t="s">
        <v>118</v>
      </c>
      <c r="B29" s="63"/>
      <c r="C29" s="425" t="s">
        <v>37</v>
      </c>
      <c r="D29" s="426"/>
      <c r="E29" s="426"/>
      <c r="F29" s="64"/>
      <c r="G29" s="427"/>
      <c r="H29" s="428"/>
      <c r="I29" s="428"/>
      <c r="J29" s="428"/>
      <c r="K29" s="428"/>
      <c r="L29" s="428"/>
      <c r="M29" s="428"/>
      <c r="N29" s="428"/>
      <c r="O29" s="429"/>
      <c r="P29" s="427"/>
      <c r="Q29" s="428"/>
      <c r="R29" s="428"/>
      <c r="S29" s="428"/>
      <c r="T29" s="428"/>
      <c r="U29" s="428"/>
      <c r="V29" s="428"/>
      <c r="W29" s="428"/>
      <c r="X29" s="429"/>
      <c r="Y29" s="433">
        <f>Y21-Y26</f>
        <v>20000</v>
      </c>
      <c r="Z29" s="434"/>
      <c r="AA29" s="434"/>
      <c r="AB29" s="434"/>
      <c r="AC29" s="434"/>
      <c r="AD29" s="434"/>
      <c r="AE29" s="434"/>
      <c r="AF29" s="434"/>
      <c r="AG29" s="67"/>
    </row>
    <row r="30" spans="1:35" s="49" customFormat="1" ht="24" customHeight="1">
      <c r="A30" s="423"/>
      <c r="B30" s="55"/>
      <c r="C30" s="435" t="s">
        <v>38</v>
      </c>
      <c r="D30" s="435"/>
      <c r="E30" s="435"/>
      <c r="F30" s="56"/>
      <c r="G30" s="427"/>
      <c r="H30" s="428"/>
      <c r="I30" s="428"/>
      <c r="J30" s="428"/>
      <c r="K30" s="428"/>
      <c r="L30" s="428"/>
      <c r="M30" s="428"/>
      <c r="N30" s="428"/>
      <c r="O30" s="429"/>
      <c r="P30" s="427"/>
      <c r="Q30" s="428"/>
      <c r="R30" s="428"/>
      <c r="S30" s="428"/>
      <c r="T30" s="428"/>
      <c r="U30" s="428"/>
      <c r="V30" s="428"/>
      <c r="W30" s="428"/>
      <c r="X30" s="429"/>
      <c r="Y30" s="436">
        <f>Y22-Y27</f>
        <v>2000</v>
      </c>
      <c r="Z30" s="437"/>
      <c r="AA30" s="437"/>
      <c r="AB30" s="437"/>
      <c r="AC30" s="437"/>
      <c r="AD30" s="437"/>
      <c r="AE30" s="437"/>
      <c r="AF30" s="437"/>
      <c r="AG30" s="58"/>
    </row>
    <row r="31" spans="1:35" s="49" customFormat="1" ht="24" customHeight="1" thickBot="1">
      <c r="A31" s="424"/>
      <c r="B31" s="81"/>
      <c r="C31" s="451" t="s">
        <v>39</v>
      </c>
      <c r="D31" s="451"/>
      <c r="E31" s="451"/>
      <c r="F31" s="82"/>
      <c r="G31" s="430"/>
      <c r="H31" s="431"/>
      <c r="I31" s="431"/>
      <c r="J31" s="431"/>
      <c r="K31" s="431"/>
      <c r="L31" s="431"/>
      <c r="M31" s="431"/>
      <c r="N31" s="431"/>
      <c r="O31" s="432"/>
      <c r="P31" s="430"/>
      <c r="Q31" s="431"/>
      <c r="R31" s="431"/>
      <c r="S31" s="431"/>
      <c r="T31" s="431"/>
      <c r="U31" s="431"/>
      <c r="V31" s="431"/>
      <c r="W31" s="431"/>
      <c r="X31" s="432"/>
      <c r="Y31" s="452">
        <f>SUM(Y29:AF30)</f>
        <v>22000</v>
      </c>
      <c r="Z31" s="453"/>
      <c r="AA31" s="453"/>
      <c r="AB31" s="453"/>
      <c r="AC31" s="453"/>
      <c r="AD31" s="453"/>
      <c r="AE31" s="453"/>
      <c r="AF31" s="453"/>
      <c r="AG31" s="83"/>
    </row>
    <row r="32" spans="1:35" s="49" customFormat="1" ht="18.7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7" ht="18.75" customHeight="1" thickBot="1">
      <c r="A33" s="2"/>
      <c r="B33" s="85"/>
      <c r="C33" s="86"/>
      <c r="D33" s="227"/>
      <c r="E33" s="227"/>
      <c r="F33" s="227" t="s">
        <v>90</v>
      </c>
      <c r="G33" s="227" t="s">
        <v>90</v>
      </c>
      <c r="H33" s="227" t="s">
        <v>90</v>
      </c>
      <c r="I33" s="227"/>
      <c r="J33" s="86"/>
      <c r="K33" s="86" t="s">
        <v>40</v>
      </c>
      <c r="L33" s="86" t="s">
        <v>41</v>
      </c>
      <c r="M33" s="86" t="s">
        <v>42</v>
      </c>
      <c r="N33" s="86" t="s">
        <v>13</v>
      </c>
      <c r="O33" s="86" t="s">
        <v>43</v>
      </c>
      <c r="P33" s="86" t="s">
        <v>42</v>
      </c>
      <c r="Q33" s="86" t="s">
        <v>44</v>
      </c>
      <c r="R33" s="86" t="s">
        <v>45</v>
      </c>
      <c r="S33" s="87"/>
      <c r="T33" s="249">
        <v>1</v>
      </c>
      <c r="U33" s="250">
        <v>2</v>
      </c>
      <c r="V33" s="250">
        <v>3</v>
      </c>
      <c r="W33" s="251">
        <v>4</v>
      </c>
      <c r="Y33" s="2"/>
      <c r="Z33" s="3"/>
      <c r="AA33" s="3"/>
      <c r="AB33" s="3"/>
      <c r="AC33" s="3"/>
      <c r="AD33" s="3"/>
      <c r="AE33" s="3"/>
      <c r="AF33" s="3"/>
      <c r="AG33" s="4"/>
    </row>
    <row r="34" spans="1:37" ht="18.75" customHeight="1" thickBot="1">
      <c r="A34" s="404" t="s">
        <v>46</v>
      </c>
      <c r="B34" s="405"/>
      <c r="C34" s="91"/>
      <c r="D34" s="228"/>
      <c r="E34" s="228"/>
      <c r="F34" s="228" t="s">
        <v>91</v>
      </c>
      <c r="G34" s="228" t="s">
        <v>91</v>
      </c>
      <c r="H34" s="228" t="s">
        <v>91</v>
      </c>
      <c r="I34" s="228"/>
      <c r="J34" s="92"/>
      <c r="K34" s="92"/>
      <c r="L34" s="92"/>
      <c r="M34" s="92"/>
      <c r="N34" s="92"/>
      <c r="O34" s="92"/>
      <c r="P34" s="92" t="s">
        <v>47</v>
      </c>
      <c r="Q34" s="92" t="s">
        <v>42</v>
      </c>
      <c r="R34" s="92" t="s">
        <v>48</v>
      </c>
      <c r="S34" s="92" t="s">
        <v>49</v>
      </c>
      <c r="T34" s="93"/>
      <c r="U34" s="252">
        <v>5</v>
      </c>
      <c r="V34" s="253">
        <v>6</v>
      </c>
      <c r="W34" s="254">
        <v>7</v>
      </c>
      <c r="Y34" s="97"/>
      <c r="Z34" s="407" t="s">
        <v>50</v>
      </c>
      <c r="AA34" s="408"/>
      <c r="AB34" s="408"/>
      <c r="AC34" s="408"/>
      <c r="AD34" s="408"/>
      <c r="AE34" s="408"/>
      <c r="AF34" s="408"/>
      <c r="AG34" s="98"/>
    </row>
    <row r="35" spans="1:37" ht="18.75" customHeight="1" thickBot="1">
      <c r="A35" s="406"/>
      <c r="B35" s="405"/>
      <c r="C35" s="91"/>
      <c r="D35" s="409" t="s">
        <v>51</v>
      </c>
      <c r="E35" s="410"/>
      <c r="F35" s="410"/>
      <c r="G35" s="410"/>
      <c r="H35" s="410"/>
      <c r="I35" s="410"/>
      <c r="J35" s="410"/>
      <c r="K35" s="92"/>
      <c r="L35" s="92"/>
      <c r="M35" s="92" t="s">
        <v>52</v>
      </c>
      <c r="N35" s="92" t="s">
        <v>53</v>
      </c>
      <c r="O35" s="92" t="s">
        <v>54</v>
      </c>
      <c r="P35" s="99" t="s">
        <v>55</v>
      </c>
      <c r="Q35" s="43" t="s">
        <v>42</v>
      </c>
      <c r="R35" s="43" t="s">
        <v>56</v>
      </c>
      <c r="S35" s="100" t="s">
        <v>57</v>
      </c>
      <c r="T35" s="101" t="s">
        <v>58</v>
      </c>
      <c r="U35" s="43" t="s">
        <v>59</v>
      </c>
      <c r="V35" s="43"/>
      <c r="W35" s="255">
        <v>1</v>
      </c>
      <c r="Y35" s="97"/>
      <c r="Z35" s="31"/>
      <c r="AA35" s="31"/>
      <c r="AB35" s="31"/>
      <c r="AC35" s="31"/>
      <c r="AD35" s="31"/>
      <c r="AE35" s="31"/>
      <c r="AF35" s="21"/>
      <c r="AG35" s="98"/>
      <c r="AI35" s="273" t="s">
        <v>119</v>
      </c>
    </row>
    <row r="36" spans="1:37" ht="18.75" customHeight="1" thickBot="1">
      <c r="A36" s="406"/>
      <c r="B36" s="405"/>
      <c r="C36" s="43"/>
      <c r="D36" s="409" t="s">
        <v>61</v>
      </c>
      <c r="E36" s="410"/>
      <c r="F36" s="410"/>
      <c r="G36" s="410"/>
      <c r="H36" s="410"/>
      <c r="I36" s="410"/>
      <c r="J36" s="410"/>
      <c r="K36" s="92"/>
      <c r="L36" s="92"/>
      <c r="M36" s="92"/>
      <c r="N36" s="92"/>
      <c r="O36" s="92"/>
      <c r="P36" s="103"/>
      <c r="Q36" s="249">
        <v>1</v>
      </c>
      <c r="R36" s="257">
        <v>2</v>
      </c>
      <c r="S36" s="257">
        <v>3</v>
      </c>
      <c r="T36" s="257">
        <v>4</v>
      </c>
      <c r="U36" s="257">
        <v>5</v>
      </c>
      <c r="V36" s="257">
        <v>6</v>
      </c>
      <c r="W36" s="256">
        <v>7</v>
      </c>
      <c r="Y36" s="97"/>
      <c r="Z36" s="31"/>
      <c r="AA36" s="31"/>
      <c r="AB36" s="31"/>
      <c r="AC36" s="31"/>
      <c r="AD36" s="31"/>
      <c r="AE36" s="31"/>
      <c r="AF36" s="21"/>
      <c r="AG36" s="98"/>
    </row>
    <row r="37" spans="1:37" ht="18.75" customHeight="1">
      <c r="A37" s="406"/>
      <c r="B37" s="405"/>
      <c r="C37" s="411" t="s">
        <v>62</v>
      </c>
      <c r="D37" s="414" t="s">
        <v>63</v>
      </c>
      <c r="E37" s="415"/>
      <c r="F37" s="553" t="s">
        <v>95</v>
      </c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4"/>
      <c r="Y37" s="97"/>
      <c r="Z37" s="407" t="s">
        <v>64</v>
      </c>
      <c r="AA37" s="408"/>
      <c r="AB37" s="408"/>
      <c r="AC37" s="408"/>
      <c r="AD37" s="408"/>
      <c r="AE37" s="408"/>
      <c r="AF37" s="408"/>
      <c r="AG37" s="98"/>
    </row>
    <row r="38" spans="1:37" ht="9" customHeight="1">
      <c r="A38" s="406"/>
      <c r="B38" s="405"/>
      <c r="C38" s="412"/>
      <c r="D38" s="106"/>
      <c r="E38" s="106"/>
      <c r="F38" s="555" t="s">
        <v>88</v>
      </c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5"/>
      <c r="W38" s="556"/>
      <c r="Y38" s="97"/>
      <c r="Z38" s="21"/>
      <c r="AA38" s="21"/>
      <c r="AB38" s="21"/>
      <c r="AC38" s="21"/>
      <c r="AD38" s="21"/>
      <c r="AE38" s="21"/>
      <c r="AF38" s="21"/>
      <c r="AG38" s="98"/>
    </row>
    <row r="39" spans="1:37" ht="9.75" customHeight="1">
      <c r="A39" s="97"/>
      <c r="B39" s="107"/>
      <c r="C39" s="412"/>
      <c r="D39" s="21"/>
      <c r="E39" s="21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8"/>
      <c r="Y39" s="10"/>
      <c r="Z39" s="11"/>
      <c r="AA39" s="11"/>
      <c r="AB39" s="11"/>
      <c r="AC39" s="11"/>
      <c r="AD39" s="11"/>
      <c r="AE39" s="11"/>
      <c r="AF39" s="11"/>
      <c r="AG39" s="12"/>
    </row>
    <row r="40" spans="1:37" ht="9" customHeight="1">
      <c r="A40" s="10"/>
      <c r="B40" s="108"/>
      <c r="C40" s="413"/>
      <c r="D40" s="11"/>
      <c r="E40" s="11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60"/>
    </row>
    <row r="41" spans="1:37" ht="9" customHeight="1"/>
    <row r="42" spans="1:37" ht="9" customHeight="1" thickBot="1"/>
    <row r="43" spans="1:37" ht="9" customHeight="1" thickTop="1">
      <c r="B43" s="258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60"/>
      <c r="AK43" s="273" t="s">
        <v>119</v>
      </c>
    </row>
    <row r="44" spans="1:37" ht="24" customHeight="1">
      <c r="B44" s="395" t="s">
        <v>100</v>
      </c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7"/>
      <c r="P44" s="247"/>
      <c r="T44" s="398" t="s">
        <v>98</v>
      </c>
      <c r="U44" s="398"/>
      <c r="V44" s="398"/>
      <c r="W44" s="398"/>
      <c r="X44" s="398"/>
      <c r="Y44" s="376"/>
      <c r="Z44" s="376"/>
      <c r="AA44" s="376"/>
      <c r="AB44" s="376"/>
      <c r="AC44" s="376"/>
      <c r="AD44" s="376"/>
      <c r="AE44" s="376"/>
      <c r="AF44" s="378"/>
      <c r="AG44" s="378"/>
      <c r="AH44" s="378"/>
    </row>
    <row r="45" spans="1:37" ht="24" customHeight="1">
      <c r="B45" s="369" t="s">
        <v>101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1"/>
      <c r="P45" s="247"/>
      <c r="T45" s="561"/>
      <c r="U45" s="562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3"/>
    </row>
    <row r="46" spans="1:37" ht="6.75" customHeight="1">
      <c r="B46" s="26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2"/>
      <c r="P46" s="247"/>
      <c r="T46" s="372"/>
      <c r="U46" s="373"/>
      <c r="V46" s="373"/>
      <c r="W46" s="373"/>
      <c r="X46" s="373"/>
      <c r="Y46" s="376"/>
      <c r="Z46" s="376"/>
      <c r="AA46" s="376"/>
      <c r="AB46" s="376"/>
      <c r="AC46" s="376"/>
      <c r="AD46" s="376"/>
      <c r="AE46" s="376"/>
      <c r="AF46" s="378"/>
      <c r="AG46" s="378"/>
      <c r="AH46" s="379"/>
    </row>
    <row r="47" spans="1:37" ht="24" customHeight="1">
      <c r="A47" s="21"/>
      <c r="B47" s="395" t="s">
        <v>102</v>
      </c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7"/>
      <c r="P47" s="247"/>
      <c r="Q47" s="21"/>
      <c r="R47" s="21"/>
      <c r="S47" s="21"/>
      <c r="T47" s="372"/>
      <c r="U47" s="373"/>
      <c r="V47" s="373"/>
      <c r="W47" s="373"/>
      <c r="X47" s="373"/>
      <c r="Y47" s="376"/>
      <c r="Z47" s="376"/>
      <c r="AA47" s="376"/>
      <c r="AB47" s="376"/>
      <c r="AC47" s="376"/>
      <c r="AD47" s="376"/>
      <c r="AE47" s="376"/>
      <c r="AF47" s="378"/>
      <c r="AG47" s="378"/>
      <c r="AH47" s="379"/>
    </row>
    <row r="48" spans="1:37" ht="6" customHeight="1">
      <c r="A48" s="21"/>
      <c r="B48" s="26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62"/>
      <c r="P48" s="247"/>
      <c r="Q48" s="21"/>
      <c r="R48" s="21"/>
      <c r="S48" s="21"/>
      <c r="T48" s="97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48"/>
    </row>
    <row r="49" spans="1:34" ht="23.25" customHeight="1">
      <c r="A49" s="21"/>
      <c r="B49" s="383" t="s">
        <v>96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5"/>
      <c r="P49" s="247"/>
      <c r="Q49" s="21"/>
      <c r="R49" s="21"/>
      <c r="S49" s="21"/>
      <c r="T49" s="386"/>
      <c r="U49" s="387"/>
      <c r="V49" s="387"/>
      <c r="W49" s="387"/>
      <c r="X49" s="387"/>
      <c r="Y49" s="388"/>
      <c r="Z49" s="388"/>
      <c r="AA49" s="388"/>
      <c r="AB49" s="388"/>
      <c r="AC49" s="388"/>
      <c r="AD49" s="388"/>
      <c r="AE49" s="388"/>
      <c r="AF49" s="378"/>
      <c r="AG49" s="378"/>
      <c r="AH49" s="379"/>
    </row>
    <row r="50" spans="1:34" ht="6" customHeight="1">
      <c r="A50" s="21"/>
      <c r="B50" s="26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2"/>
      <c r="P50" s="247"/>
      <c r="Q50" s="21"/>
      <c r="R50" s="21"/>
      <c r="S50" s="21"/>
      <c r="T50" s="386"/>
      <c r="U50" s="387"/>
      <c r="V50" s="387"/>
      <c r="W50" s="387"/>
      <c r="X50" s="387"/>
      <c r="Y50" s="388"/>
      <c r="Z50" s="388"/>
      <c r="AA50" s="388"/>
      <c r="AB50" s="388"/>
      <c r="AC50" s="388"/>
      <c r="AD50" s="388"/>
      <c r="AE50" s="388"/>
      <c r="AF50" s="378"/>
      <c r="AG50" s="378"/>
      <c r="AH50" s="379"/>
    </row>
    <row r="51" spans="1:34" ht="22.5" customHeight="1">
      <c r="A51" s="21"/>
      <c r="B51" s="369" t="s">
        <v>103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1"/>
      <c r="P51" s="247"/>
      <c r="Q51" s="21"/>
      <c r="R51" s="21"/>
      <c r="S51" s="21"/>
      <c r="T51" s="372"/>
      <c r="U51" s="373"/>
      <c r="V51" s="373"/>
      <c r="W51" s="373"/>
      <c r="X51" s="373"/>
      <c r="Y51" s="376"/>
      <c r="Z51" s="376"/>
      <c r="AA51" s="376"/>
      <c r="AB51" s="376"/>
      <c r="AC51" s="376"/>
      <c r="AD51" s="376"/>
      <c r="AE51" s="376"/>
      <c r="AF51" s="378"/>
      <c r="AG51" s="378"/>
      <c r="AH51" s="379"/>
    </row>
    <row r="52" spans="1:34" ht="9.75" customHeight="1" thickBot="1">
      <c r="B52" s="263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5"/>
      <c r="P52" s="247"/>
      <c r="T52" s="374"/>
      <c r="U52" s="375"/>
      <c r="V52" s="375"/>
      <c r="W52" s="375"/>
      <c r="X52" s="375"/>
      <c r="Y52" s="377"/>
      <c r="Z52" s="377"/>
      <c r="AA52" s="377"/>
      <c r="AB52" s="377"/>
      <c r="AC52" s="377"/>
      <c r="AD52" s="377"/>
      <c r="AE52" s="377"/>
      <c r="AF52" s="380"/>
      <c r="AG52" s="380"/>
      <c r="AH52" s="381"/>
    </row>
    <row r="53" spans="1:34" ht="18" customHeight="1" thickTop="1">
      <c r="T53" s="373"/>
      <c r="U53" s="373"/>
      <c r="V53" s="373"/>
      <c r="W53" s="373"/>
      <c r="X53" s="373"/>
      <c r="Y53" s="376"/>
      <c r="Z53" s="376"/>
      <c r="AA53" s="376"/>
      <c r="AB53" s="376"/>
      <c r="AC53" s="376"/>
      <c r="AD53" s="376"/>
      <c r="AE53" s="376"/>
      <c r="AF53" s="378"/>
      <c r="AG53" s="378"/>
      <c r="AH53" s="378"/>
    </row>
    <row r="54" spans="1:34" ht="18" customHeight="1">
      <c r="A54" s="367" t="s">
        <v>86</v>
      </c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Z54" s="583" t="s">
        <v>84</v>
      </c>
      <c r="AA54" s="583"/>
      <c r="AB54" s="583"/>
      <c r="AC54" s="583"/>
      <c r="AD54" s="583"/>
      <c r="AE54" s="583"/>
      <c r="AF54" s="583"/>
      <c r="AG54" s="583"/>
    </row>
    <row r="55" spans="1:34">
      <c r="AD55" s="274"/>
    </row>
  </sheetData>
  <mergeCells count="99">
    <mergeCell ref="B49:O49"/>
    <mergeCell ref="T49:AE50"/>
    <mergeCell ref="AF49:AH50"/>
    <mergeCell ref="A54:N54"/>
    <mergeCell ref="Z54:AG54"/>
    <mergeCell ref="B51:O51"/>
    <mergeCell ref="T51:X52"/>
    <mergeCell ref="Y51:AE52"/>
    <mergeCell ref="AF51:AH52"/>
    <mergeCell ref="T53:X53"/>
    <mergeCell ref="Y53:AE53"/>
    <mergeCell ref="AF53:AH53"/>
    <mergeCell ref="AF44:AH44"/>
    <mergeCell ref="T46:X47"/>
    <mergeCell ref="Y46:AE47"/>
    <mergeCell ref="AF46:AH47"/>
    <mergeCell ref="B47:O47"/>
    <mergeCell ref="B45:O45"/>
    <mergeCell ref="T45:AH45"/>
    <mergeCell ref="B44:O44"/>
    <mergeCell ref="T44:X44"/>
    <mergeCell ref="Y44:AE44"/>
    <mergeCell ref="C31:E31"/>
    <mergeCell ref="Y31:AF31"/>
    <mergeCell ref="A34:B38"/>
    <mergeCell ref="Z34:AF34"/>
    <mergeCell ref="D35:J35"/>
    <mergeCell ref="D36:J36"/>
    <mergeCell ref="C37:C40"/>
    <mergeCell ref="D37:E37"/>
    <mergeCell ref="F37:W37"/>
    <mergeCell ref="Z37:AF37"/>
    <mergeCell ref="F38:W40"/>
    <mergeCell ref="A29:A31"/>
    <mergeCell ref="C29:E29"/>
    <mergeCell ref="G29:O31"/>
    <mergeCell ref="P29:X31"/>
    <mergeCell ref="Y29:AF29"/>
    <mergeCell ref="A26:A28"/>
    <mergeCell ref="C26:E26"/>
    <mergeCell ref="G26:N26"/>
    <mergeCell ref="P26:W26"/>
    <mergeCell ref="Y26:AF26"/>
    <mergeCell ref="C27:E27"/>
    <mergeCell ref="P28:W28"/>
    <mergeCell ref="Y28:AF28"/>
    <mergeCell ref="C30:E30"/>
    <mergeCell ref="Y30:AF30"/>
    <mergeCell ref="Y23:AF23"/>
    <mergeCell ref="G27:N27"/>
    <mergeCell ref="P27:W27"/>
    <mergeCell ref="Y27:AF27"/>
    <mergeCell ref="C28:E28"/>
    <mergeCell ref="C24:E24"/>
    <mergeCell ref="G24:N24"/>
    <mergeCell ref="P24:W24"/>
    <mergeCell ref="Y24:AF24"/>
    <mergeCell ref="C25:E25"/>
    <mergeCell ref="G25:N25"/>
    <mergeCell ref="P25:W25"/>
    <mergeCell ref="Y25:AF25"/>
    <mergeCell ref="G28:N28"/>
    <mergeCell ref="A20:F20"/>
    <mergeCell ref="I20:M20"/>
    <mergeCell ref="R20:V20"/>
    <mergeCell ref="AA20:AE20"/>
    <mergeCell ref="A21:A23"/>
    <mergeCell ref="C21:E21"/>
    <mergeCell ref="G21:N21"/>
    <mergeCell ref="P21:W21"/>
    <mergeCell ref="Y21:AF21"/>
    <mergeCell ref="C22:E22"/>
    <mergeCell ref="G22:N22"/>
    <mergeCell ref="P22:W22"/>
    <mergeCell ref="Y22:AF22"/>
    <mergeCell ref="C23:E23"/>
    <mergeCell ref="G23:N23"/>
    <mergeCell ref="P23:W23"/>
    <mergeCell ref="AB5:AC5"/>
    <mergeCell ref="AE5:AF5"/>
    <mergeCell ref="F7:M7"/>
    <mergeCell ref="A18:F18"/>
    <mergeCell ref="H18:AF18"/>
    <mergeCell ref="G12:N13"/>
    <mergeCell ref="O12:O13"/>
    <mergeCell ref="V12:AF12"/>
    <mergeCell ref="B13:C13"/>
    <mergeCell ref="V13:AF13"/>
    <mergeCell ref="V14:AF14"/>
    <mergeCell ref="V15:AF15"/>
    <mergeCell ref="A16:F16"/>
    <mergeCell ref="H16:N16"/>
    <mergeCell ref="A17:F17"/>
    <mergeCell ref="H17:N17"/>
    <mergeCell ref="A9:J10"/>
    <mergeCell ref="S10:X10"/>
    <mergeCell ref="Y10:AA10"/>
    <mergeCell ref="Z2:AA3"/>
    <mergeCell ref="Y5:Z5"/>
  </mergeCells>
  <phoneticPr fontId="2"/>
  <dataValidations count="1">
    <dataValidation imeMode="off" allowBlank="1" showInputMessage="1" showErrorMessage="1" sqref="P21:P31 Y21:Y31 G21:G31 W5:AG5 H29:O31 Q29:X31" xr:uid="{00000000-0002-0000-0C00-000000000000}"/>
  </dataValidations>
  <pageMargins left="0.78740157480314965" right="0.39370078740157483" top="0.78740157480314965" bottom="0.19685039370078741" header="0.51181102362204722" footer="0.35433070866141736"/>
  <pageSetup paperSize="9" scale="7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Button 1">
              <controlPr defaultSize="0" print="0" autoFill="0" autoPict="0" macro="[0]!印刷マクロ">
                <anchor moveWithCells="1" sizeWithCells="1">
                  <from>
                    <xdr:col>0</xdr:col>
                    <xdr:colOff>247650</xdr:colOff>
                    <xdr:row>1</xdr:row>
                    <xdr:rowOff>38100</xdr:rowOff>
                  </from>
                  <to>
                    <xdr:col>5</xdr:col>
                    <xdr:colOff>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Button 2">
              <controlPr defaultSize="0" print="0" autoFill="0" autoPict="0" macro="[0]!内訳印刷マクロ">
                <anchor moveWithCells="1" sizeWithCells="1">
                  <from>
                    <xdr:col>0</xdr:col>
                    <xdr:colOff>247650</xdr:colOff>
                    <xdr:row>3</xdr:row>
                    <xdr:rowOff>0</xdr:rowOff>
                  </from>
                  <to>
                    <xdr:col>4</xdr:col>
                    <xdr:colOff>247650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AH492"/>
  <sheetViews>
    <sheetView topLeftCell="A4" zoomScale="70" zoomScaleNormal="70" workbookViewId="0">
      <selection activeCell="V54" sqref="V54"/>
    </sheetView>
  </sheetViews>
  <sheetFormatPr defaultRowHeight="13.5"/>
  <cols>
    <col min="1" max="2" width="2.25" style="273" customWidth="1"/>
    <col min="3" max="3" width="21.625" style="267" customWidth="1"/>
    <col min="4" max="4" width="6.875" style="273" customWidth="1"/>
    <col min="5" max="5" width="4.5" style="273" customWidth="1"/>
    <col min="6" max="6" width="7.375" style="273" customWidth="1"/>
    <col min="7" max="7" width="10.625" style="273" customWidth="1"/>
    <col min="8" max="8" width="6.875" style="273" customWidth="1"/>
    <col min="9" max="9" width="10.625" style="273" customWidth="1"/>
    <col min="10" max="10" width="6.875" style="273" customWidth="1"/>
    <col min="11" max="11" width="10.625" style="273" customWidth="1"/>
    <col min="12" max="12" width="6.875" style="273" customWidth="1"/>
    <col min="13" max="14" width="10.625" style="273" customWidth="1"/>
    <col min="15" max="16384" width="9" style="273"/>
  </cols>
  <sheetData>
    <row r="1" spans="1:15" ht="20.25" customHeight="1" thickBot="1">
      <c r="C1" s="521" t="s">
        <v>92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109" t="s">
        <v>120</v>
      </c>
    </row>
    <row r="2" spans="1:15" ht="20.25" customHeight="1">
      <c r="A2" s="523" t="s">
        <v>121</v>
      </c>
      <c r="B2" s="524"/>
      <c r="C2" s="525"/>
      <c r="D2" s="523" t="s">
        <v>67</v>
      </c>
      <c r="E2" s="532"/>
      <c r="F2" s="532"/>
      <c r="G2" s="533"/>
      <c r="H2" s="537" t="s">
        <v>68</v>
      </c>
      <c r="I2" s="533"/>
      <c r="J2" s="538" t="s">
        <v>122</v>
      </c>
      <c r="K2" s="533"/>
      <c r="L2" s="523" t="s">
        <v>123</v>
      </c>
      <c r="M2" s="533"/>
      <c r="N2" s="510" t="s">
        <v>124</v>
      </c>
    </row>
    <row r="3" spans="1:15" ht="20.25" customHeight="1">
      <c r="A3" s="526"/>
      <c r="B3" s="527"/>
      <c r="C3" s="528"/>
      <c r="D3" s="534"/>
      <c r="E3" s="535"/>
      <c r="F3" s="535"/>
      <c r="G3" s="536"/>
      <c r="H3" s="534"/>
      <c r="I3" s="536"/>
      <c r="J3" s="534"/>
      <c r="K3" s="536"/>
      <c r="L3" s="534"/>
      <c r="M3" s="536"/>
      <c r="N3" s="511"/>
    </row>
    <row r="4" spans="1:15" ht="20.25" customHeight="1" thickBot="1">
      <c r="A4" s="529"/>
      <c r="B4" s="530"/>
      <c r="C4" s="531"/>
      <c r="D4" s="110" t="s">
        <v>72</v>
      </c>
      <c r="E4" s="111" t="s">
        <v>73</v>
      </c>
      <c r="F4" s="111" t="s">
        <v>125</v>
      </c>
      <c r="G4" s="112" t="s">
        <v>126</v>
      </c>
      <c r="H4" s="113" t="s">
        <v>127</v>
      </c>
      <c r="I4" s="114" t="s">
        <v>126</v>
      </c>
      <c r="J4" s="113" t="s">
        <v>128</v>
      </c>
      <c r="K4" s="114" t="s">
        <v>129</v>
      </c>
      <c r="L4" s="113" t="s">
        <v>127</v>
      </c>
      <c r="M4" s="114" t="s">
        <v>126</v>
      </c>
      <c r="N4" s="114" t="s">
        <v>130</v>
      </c>
    </row>
    <row r="5" spans="1:15" s="142" customFormat="1" ht="26.25" customHeight="1">
      <c r="A5" s="305"/>
      <c r="B5" s="306"/>
      <c r="C5" s="307"/>
      <c r="D5" s="308"/>
      <c r="E5" s="309"/>
      <c r="F5" s="310"/>
      <c r="G5" s="311"/>
      <c r="H5" s="312"/>
      <c r="I5" s="311"/>
      <c r="J5" s="312"/>
      <c r="K5" s="311"/>
      <c r="L5" s="312"/>
      <c r="M5" s="313"/>
      <c r="N5" s="313"/>
      <c r="O5" s="122"/>
    </row>
    <row r="6" spans="1:15" s="122" customFormat="1" ht="26.25" customHeight="1">
      <c r="A6" s="314">
        <v>1</v>
      </c>
      <c r="B6" s="315"/>
      <c r="C6" s="307" t="str">
        <f>'内訳明細書 (記入方法) '!C6</f>
        <v>立坑内配管工</v>
      </c>
      <c r="D6" s="308">
        <v>1</v>
      </c>
      <c r="E6" s="309" t="s">
        <v>89</v>
      </c>
      <c r="F6" s="316"/>
      <c r="G6" s="317">
        <f>'内訳明細書 (記入方法) '!G9</f>
        <v>55000</v>
      </c>
      <c r="H6" s="308">
        <v>1</v>
      </c>
      <c r="I6" s="317">
        <f>'内訳明細書 (記入方法) '!I9</f>
        <v>27500</v>
      </c>
      <c r="J6" s="308">
        <v>0</v>
      </c>
      <c r="K6" s="317">
        <f>'内訳明細書 (記入方法) '!K9</f>
        <v>27500</v>
      </c>
      <c r="L6" s="318">
        <v>1</v>
      </c>
      <c r="M6" s="317">
        <f>'内訳明細書 (記入方法) '!M9</f>
        <v>55000</v>
      </c>
      <c r="N6" s="313">
        <f>SUM(G6-M6)</f>
        <v>0</v>
      </c>
    </row>
    <row r="7" spans="1:15" s="122" customFormat="1" ht="26.25" customHeight="1">
      <c r="A7" s="314"/>
      <c r="B7" s="315"/>
      <c r="C7" s="319" t="s">
        <v>109</v>
      </c>
      <c r="D7" s="320"/>
      <c r="E7" s="321"/>
      <c r="F7" s="322"/>
      <c r="G7" s="317">
        <f>SUM(G6)</f>
        <v>55000</v>
      </c>
      <c r="H7" s="320"/>
      <c r="I7" s="317">
        <f>SUM(I6)</f>
        <v>27500</v>
      </c>
      <c r="J7" s="320"/>
      <c r="K7" s="317">
        <f>SUM(K6)</f>
        <v>27500</v>
      </c>
      <c r="L7" s="320"/>
      <c r="M7" s="317">
        <f>SUM(M6)</f>
        <v>55000</v>
      </c>
      <c r="N7" s="313">
        <f t="shared" ref="N7" si="0">SUM(G7-M7)</f>
        <v>0</v>
      </c>
    </row>
    <row r="8" spans="1:15" s="122" customFormat="1" ht="26.25" customHeight="1">
      <c r="A8" s="305"/>
      <c r="B8" s="306"/>
      <c r="C8" s="307"/>
      <c r="D8" s="308"/>
      <c r="E8" s="309"/>
      <c r="F8" s="310"/>
      <c r="G8" s="311"/>
      <c r="H8" s="312"/>
      <c r="I8" s="311"/>
      <c r="J8" s="312"/>
      <c r="K8" s="311"/>
      <c r="L8" s="312"/>
      <c r="M8" s="311"/>
      <c r="N8" s="313"/>
    </row>
    <row r="9" spans="1:15" s="122" customFormat="1" ht="26.25" customHeight="1">
      <c r="A9" s="305"/>
      <c r="B9" s="306"/>
      <c r="C9" s="307" t="s">
        <v>106</v>
      </c>
      <c r="D9" s="312">
        <v>1</v>
      </c>
      <c r="E9" s="309" t="s">
        <v>89</v>
      </c>
      <c r="F9" s="310"/>
      <c r="G9" s="317">
        <v>9000</v>
      </c>
      <c r="H9" s="308">
        <v>1</v>
      </c>
      <c r="I9" s="313">
        <v>4500</v>
      </c>
      <c r="J9" s="308">
        <v>1</v>
      </c>
      <c r="K9" s="313">
        <v>4500</v>
      </c>
      <c r="L9" s="308">
        <v>0</v>
      </c>
      <c r="M9" s="313">
        <f>K9+I9</f>
        <v>9000</v>
      </c>
      <c r="N9" s="313">
        <f>SUM(G9-M9)</f>
        <v>0</v>
      </c>
    </row>
    <row r="10" spans="1:15" s="122" customFormat="1" ht="26.25" customHeight="1">
      <c r="A10" s="305"/>
      <c r="B10" s="306"/>
      <c r="C10" s="319" t="s">
        <v>107</v>
      </c>
      <c r="D10" s="308"/>
      <c r="E10" s="309"/>
      <c r="F10" s="316"/>
      <c r="G10" s="311">
        <f>SUM(G7,G9)</f>
        <v>64000</v>
      </c>
      <c r="H10" s="308"/>
      <c r="I10" s="311">
        <f>SUM(I7,I9)</f>
        <v>32000</v>
      </c>
      <c r="J10" s="318"/>
      <c r="K10" s="311">
        <f>SUM(K7,K9)</f>
        <v>32000</v>
      </c>
      <c r="L10" s="318"/>
      <c r="M10" s="311">
        <f>SUM(M7,M9)</f>
        <v>64000</v>
      </c>
      <c r="N10" s="313">
        <f t="shared" ref="N10" si="1">SUM(G10-M10)</f>
        <v>0</v>
      </c>
    </row>
    <row r="11" spans="1:15" s="122" customFormat="1" ht="26.25" customHeight="1">
      <c r="A11" s="305"/>
      <c r="B11" s="306"/>
      <c r="C11" s="319"/>
      <c r="D11" s="308"/>
      <c r="E11" s="309"/>
      <c r="F11" s="316"/>
      <c r="G11" s="311"/>
      <c r="H11" s="308"/>
      <c r="I11" s="311"/>
      <c r="J11" s="318"/>
      <c r="K11" s="311"/>
      <c r="L11" s="318"/>
      <c r="M11" s="311"/>
      <c r="N11" s="313"/>
    </row>
    <row r="12" spans="1:15" s="122" customFormat="1" ht="26.25" customHeight="1">
      <c r="A12" s="305"/>
      <c r="B12" s="306"/>
      <c r="C12" s="319" t="s">
        <v>131</v>
      </c>
      <c r="D12" s="308"/>
      <c r="E12" s="309"/>
      <c r="F12" s="316"/>
      <c r="G12" s="311"/>
      <c r="H12" s="308"/>
      <c r="I12" s="311"/>
      <c r="J12" s="318"/>
      <c r="K12" s="311"/>
      <c r="L12" s="318"/>
      <c r="M12" s="311"/>
      <c r="N12" s="313"/>
    </row>
    <row r="13" spans="1:15" s="122" customFormat="1" ht="26.25" customHeight="1">
      <c r="A13" s="305">
        <v>2</v>
      </c>
      <c r="B13" s="306"/>
      <c r="C13" s="307" t="s">
        <v>132</v>
      </c>
      <c r="D13" s="308">
        <v>1</v>
      </c>
      <c r="E13" s="309" t="s">
        <v>89</v>
      </c>
      <c r="F13" s="316"/>
      <c r="G13" s="317">
        <f>'内訳明細書 (記入方法) '!G14</f>
        <v>61000</v>
      </c>
      <c r="H13" s="308">
        <v>0</v>
      </c>
      <c r="I13" s="317">
        <f>'内訳明細書 (記入方法) '!I14</f>
        <v>0</v>
      </c>
      <c r="J13" s="308">
        <v>1</v>
      </c>
      <c r="K13" s="317">
        <f>'内訳明細書 (記入方法) '!K14</f>
        <v>61000</v>
      </c>
      <c r="L13" s="318">
        <v>1</v>
      </c>
      <c r="M13" s="317">
        <f>'内訳明細書 (記入方法) '!M14</f>
        <v>61000</v>
      </c>
      <c r="N13" s="313">
        <f>SUM(G13-M13)</f>
        <v>0</v>
      </c>
    </row>
    <row r="14" spans="1:15" s="122" customFormat="1" ht="26.25" customHeight="1">
      <c r="A14" s="305"/>
      <c r="B14" s="306"/>
      <c r="C14" s="307" t="s">
        <v>106</v>
      </c>
      <c r="D14" s="312">
        <v>1</v>
      </c>
      <c r="E14" s="309" t="s">
        <v>89</v>
      </c>
      <c r="F14" s="310"/>
      <c r="G14" s="317">
        <v>9000</v>
      </c>
      <c r="H14" s="308">
        <v>0</v>
      </c>
      <c r="I14" s="313">
        <v>0</v>
      </c>
      <c r="J14" s="308">
        <v>1</v>
      </c>
      <c r="K14" s="313">
        <v>9000</v>
      </c>
      <c r="L14" s="308">
        <v>0</v>
      </c>
      <c r="M14" s="313">
        <f>K14+I14</f>
        <v>9000</v>
      </c>
      <c r="N14" s="313">
        <f>SUM(G14-M14)</f>
        <v>0</v>
      </c>
    </row>
    <row r="15" spans="1:15" s="122" customFormat="1" ht="26.25" customHeight="1">
      <c r="A15" s="305"/>
      <c r="B15" s="306"/>
      <c r="C15" s="319" t="s">
        <v>133</v>
      </c>
      <c r="D15" s="308"/>
      <c r="E15" s="309"/>
      <c r="F15" s="316"/>
      <c r="G15" s="311">
        <f>SUM(G13:G14)</f>
        <v>70000</v>
      </c>
      <c r="H15" s="308"/>
      <c r="I15" s="311">
        <f>SUM(I13:I14)</f>
        <v>0</v>
      </c>
      <c r="J15" s="318"/>
      <c r="K15" s="311">
        <f>SUM(K13:K14)</f>
        <v>70000</v>
      </c>
      <c r="L15" s="318"/>
      <c r="M15" s="311">
        <f>SUM(M13:M14)</f>
        <v>70000</v>
      </c>
      <c r="N15" s="313">
        <f t="shared" ref="N15" si="2">SUM(G15-M15)</f>
        <v>0</v>
      </c>
    </row>
    <row r="16" spans="1:15" s="122" customFormat="1" ht="26.25" customHeight="1">
      <c r="A16" s="305"/>
      <c r="B16" s="306"/>
      <c r="C16" s="319"/>
      <c r="D16" s="308"/>
      <c r="E16" s="309"/>
      <c r="F16" s="316"/>
      <c r="G16" s="311"/>
      <c r="H16" s="308"/>
      <c r="I16" s="311"/>
      <c r="J16" s="318"/>
      <c r="K16" s="311"/>
      <c r="L16" s="318"/>
      <c r="M16" s="311"/>
      <c r="N16" s="313"/>
    </row>
    <row r="17" spans="1:14" s="122" customFormat="1" ht="26.25" customHeight="1">
      <c r="A17" s="305"/>
      <c r="B17" s="306"/>
      <c r="C17" s="319" t="s">
        <v>147</v>
      </c>
      <c r="D17" s="308"/>
      <c r="E17" s="309"/>
      <c r="F17" s="316"/>
      <c r="G17" s="311">
        <f>SUM(G10,G15)</f>
        <v>134000</v>
      </c>
      <c r="H17" s="308"/>
      <c r="I17" s="311">
        <f>SUM(I10,I15)</f>
        <v>32000</v>
      </c>
      <c r="J17" s="318"/>
      <c r="K17" s="311">
        <f>SUM(K10,K15)</f>
        <v>102000</v>
      </c>
      <c r="L17" s="318"/>
      <c r="M17" s="311">
        <f>SUM(M10,M15)</f>
        <v>134000</v>
      </c>
      <c r="N17" s="313">
        <f t="shared" ref="N17" si="3">SUM(G17-M17)</f>
        <v>0</v>
      </c>
    </row>
    <row r="18" spans="1:14" s="122" customFormat="1" ht="26.25" customHeight="1">
      <c r="A18" s="305"/>
      <c r="B18" s="306"/>
      <c r="C18" s="319"/>
      <c r="D18" s="308"/>
      <c r="E18" s="309"/>
      <c r="F18" s="316"/>
      <c r="G18" s="311"/>
      <c r="H18" s="308"/>
      <c r="I18" s="311"/>
      <c r="J18" s="318"/>
      <c r="K18" s="311"/>
      <c r="L18" s="318"/>
      <c r="M18" s="311"/>
      <c r="N18" s="313"/>
    </row>
    <row r="19" spans="1:14" s="122" customFormat="1" ht="26.25" customHeight="1">
      <c r="A19" s="305"/>
      <c r="B19" s="306"/>
      <c r="C19" s="319"/>
      <c r="D19" s="308"/>
      <c r="E19" s="309"/>
      <c r="F19" s="316"/>
      <c r="G19" s="311"/>
      <c r="H19" s="308"/>
      <c r="I19" s="311"/>
      <c r="J19" s="318"/>
      <c r="K19" s="311"/>
      <c r="L19" s="318"/>
      <c r="M19" s="311"/>
      <c r="N19" s="313"/>
    </row>
    <row r="20" spans="1:14" s="122" customFormat="1" ht="26.25" customHeight="1">
      <c r="A20" s="305"/>
      <c r="B20" s="306"/>
      <c r="C20" s="319"/>
      <c r="D20" s="308"/>
      <c r="E20" s="309"/>
      <c r="F20" s="316"/>
      <c r="G20" s="311"/>
      <c r="H20" s="308"/>
      <c r="I20" s="311"/>
      <c r="J20" s="318"/>
      <c r="K20" s="311"/>
      <c r="L20" s="318"/>
      <c r="M20" s="311"/>
      <c r="N20" s="313"/>
    </row>
    <row r="21" spans="1:14" s="150" customFormat="1" ht="26.25" customHeight="1">
      <c r="A21" s="305"/>
      <c r="B21" s="306"/>
      <c r="C21" s="307"/>
      <c r="D21" s="308"/>
      <c r="E21" s="309"/>
      <c r="F21" s="310"/>
      <c r="G21" s="311"/>
      <c r="H21" s="308"/>
      <c r="I21" s="313"/>
      <c r="J21" s="318"/>
      <c r="K21" s="313"/>
      <c r="L21" s="318"/>
      <c r="M21" s="313"/>
      <c r="N21" s="313"/>
    </row>
    <row r="22" spans="1:14" s="122" customFormat="1" ht="26.25" customHeight="1">
      <c r="A22" s="305"/>
      <c r="B22" s="306"/>
      <c r="C22" s="307"/>
      <c r="D22" s="308"/>
      <c r="E22" s="309"/>
      <c r="F22" s="310"/>
      <c r="G22" s="311"/>
      <c r="H22" s="308"/>
      <c r="I22" s="313"/>
      <c r="J22" s="318"/>
      <c r="K22" s="313"/>
      <c r="L22" s="318"/>
      <c r="M22" s="313"/>
      <c r="N22" s="313"/>
    </row>
    <row r="23" spans="1:14" s="122" customFormat="1" ht="26.25" customHeight="1">
      <c r="A23" s="305"/>
      <c r="B23" s="306"/>
      <c r="C23" s="323"/>
      <c r="D23" s="308"/>
      <c r="E23" s="309"/>
      <c r="F23" s="316"/>
      <c r="G23" s="317"/>
      <c r="H23" s="308"/>
      <c r="I23" s="324"/>
      <c r="J23" s="308"/>
      <c r="K23" s="313"/>
      <c r="L23" s="308"/>
      <c r="M23" s="324"/>
      <c r="N23" s="313"/>
    </row>
    <row r="24" spans="1:14" s="122" customFormat="1" ht="26.25" customHeight="1">
      <c r="A24" s="305"/>
      <c r="B24" s="306"/>
      <c r="C24" s="323"/>
      <c r="D24" s="308"/>
      <c r="E24" s="309"/>
      <c r="F24" s="316"/>
      <c r="G24" s="317"/>
      <c r="H24" s="308"/>
      <c r="I24" s="324"/>
      <c r="J24" s="308"/>
      <c r="K24" s="313"/>
      <c r="L24" s="308"/>
      <c r="M24" s="324"/>
      <c r="N24" s="313"/>
    </row>
    <row r="25" spans="1:14" s="122" customFormat="1" ht="26.25" customHeight="1">
      <c r="A25" s="305"/>
      <c r="B25" s="306"/>
      <c r="C25" s="319"/>
      <c r="D25" s="325"/>
      <c r="E25" s="321"/>
      <c r="F25" s="310"/>
      <c r="G25" s="311"/>
      <c r="H25" s="325"/>
      <c r="I25" s="311"/>
      <c r="J25" s="325"/>
      <c r="K25" s="311"/>
      <c r="L25" s="325"/>
      <c r="M25" s="311"/>
      <c r="N25" s="311"/>
    </row>
    <row r="26" spans="1:14" s="122" customFormat="1" ht="26.25" customHeight="1">
      <c r="A26" s="305"/>
      <c r="B26" s="306"/>
      <c r="C26" s="323"/>
      <c r="D26" s="325"/>
      <c r="E26" s="321"/>
      <c r="F26" s="310"/>
      <c r="G26" s="311"/>
      <c r="H26" s="325"/>
      <c r="I26" s="311"/>
      <c r="J26" s="325"/>
      <c r="K26" s="311"/>
      <c r="L26" s="325"/>
      <c r="M26" s="311"/>
      <c r="N26" s="311"/>
    </row>
    <row r="27" spans="1:14" s="122" customFormat="1" ht="26.25" customHeight="1">
      <c r="A27" s="305"/>
      <c r="B27" s="306"/>
      <c r="C27" s="323"/>
      <c r="D27" s="325"/>
      <c r="E27" s="321"/>
      <c r="F27" s="310"/>
      <c r="G27" s="311"/>
      <c r="H27" s="325"/>
      <c r="I27" s="311"/>
      <c r="J27" s="325"/>
      <c r="K27" s="311"/>
      <c r="L27" s="325"/>
      <c r="M27" s="311"/>
      <c r="N27" s="311"/>
    </row>
    <row r="28" spans="1:14" s="122" customFormat="1" ht="26.25" customHeight="1">
      <c r="A28" s="305"/>
      <c r="B28" s="306"/>
      <c r="C28" s="323"/>
      <c r="D28" s="325"/>
      <c r="E28" s="321"/>
      <c r="F28" s="310"/>
      <c r="G28" s="311"/>
      <c r="H28" s="325"/>
      <c r="I28" s="311"/>
      <c r="J28" s="325"/>
      <c r="K28" s="311"/>
      <c r="L28" s="325"/>
      <c r="M28" s="311"/>
      <c r="N28" s="311"/>
    </row>
    <row r="29" spans="1:14" s="122" customFormat="1" ht="26.25" customHeight="1">
      <c r="A29" s="305"/>
      <c r="B29" s="306"/>
      <c r="C29" s="323"/>
      <c r="D29" s="325"/>
      <c r="E29" s="321"/>
      <c r="F29" s="310"/>
      <c r="G29" s="311"/>
      <c r="H29" s="325"/>
      <c r="I29" s="311"/>
      <c r="J29" s="325"/>
      <c r="K29" s="311"/>
      <c r="L29" s="325"/>
      <c r="M29" s="311"/>
      <c r="N29" s="311"/>
    </row>
    <row r="30" spans="1:14" s="122" customFormat="1" ht="26.25" customHeight="1">
      <c r="A30" s="305"/>
      <c r="B30" s="306"/>
      <c r="C30" s="323"/>
      <c r="D30" s="325"/>
      <c r="E30" s="321"/>
      <c r="F30" s="310"/>
      <c r="G30" s="311"/>
      <c r="H30" s="325"/>
      <c r="I30" s="311"/>
      <c r="J30" s="325"/>
      <c r="K30" s="311"/>
      <c r="L30" s="325"/>
      <c r="M30" s="311"/>
      <c r="N30" s="311"/>
    </row>
    <row r="31" spans="1:14" s="122" customFormat="1" ht="26.25" customHeight="1">
      <c r="A31" s="305"/>
      <c r="B31" s="306"/>
      <c r="C31" s="323"/>
      <c r="D31" s="325"/>
      <c r="E31" s="321"/>
      <c r="F31" s="310"/>
      <c r="G31" s="311"/>
      <c r="H31" s="325"/>
      <c r="I31" s="311"/>
      <c r="J31" s="325"/>
      <c r="K31" s="311"/>
      <c r="L31" s="325"/>
      <c r="M31" s="311"/>
      <c r="N31" s="311"/>
    </row>
    <row r="32" spans="1:14" s="122" customFormat="1" ht="26.25" customHeight="1">
      <c r="A32" s="326"/>
      <c r="B32" s="327"/>
      <c r="C32" s="328"/>
      <c r="D32" s="325"/>
      <c r="E32" s="321"/>
      <c r="F32" s="310"/>
      <c r="G32" s="311"/>
      <c r="H32" s="325"/>
      <c r="I32" s="311"/>
      <c r="J32" s="325"/>
      <c r="K32" s="311"/>
      <c r="L32" s="325"/>
      <c r="M32" s="311"/>
      <c r="N32" s="311"/>
    </row>
    <row r="33" spans="1:34" s="122" customFormat="1" ht="26.25" customHeight="1" thickBot="1">
      <c r="A33" s="329"/>
      <c r="B33" s="330"/>
      <c r="C33" s="331"/>
      <c r="D33" s="332"/>
      <c r="E33" s="333"/>
      <c r="F33" s="334"/>
      <c r="G33" s="335"/>
      <c r="H33" s="332"/>
      <c r="I33" s="335"/>
      <c r="J33" s="332"/>
      <c r="K33" s="335"/>
      <c r="L33" s="332"/>
      <c r="M33" s="335"/>
      <c r="N33" s="335"/>
    </row>
    <row r="34" spans="1:34" s="150" customFormat="1" ht="26.25" customHeight="1" thickTop="1">
      <c r="A34" s="567" t="s">
        <v>76</v>
      </c>
      <c r="B34" s="568"/>
      <c r="C34" s="569"/>
      <c r="D34" s="277"/>
      <c r="E34" s="278"/>
      <c r="F34" s="279"/>
      <c r="G34" s="336">
        <f>G10</f>
        <v>64000</v>
      </c>
      <c r="H34" s="279"/>
      <c r="I34" s="280"/>
      <c r="J34" s="279"/>
      <c r="K34" s="280"/>
      <c r="L34" s="279"/>
      <c r="M34" s="280"/>
      <c r="N34" s="280"/>
    </row>
    <row r="35" spans="1:34" s="150" customFormat="1" ht="26.25" customHeight="1">
      <c r="A35" s="570" t="s">
        <v>77</v>
      </c>
      <c r="B35" s="571"/>
      <c r="C35" s="572"/>
      <c r="D35" s="281"/>
      <c r="E35" s="282"/>
      <c r="F35" s="275"/>
      <c r="G35" s="311">
        <f>G15</f>
        <v>70000</v>
      </c>
      <c r="H35" s="275"/>
      <c r="I35" s="276"/>
      <c r="J35" s="275"/>
      <c r="K35" s="276"/>
      <c r="L35" s="275"/>
      <c r="M35" s="276"/>
      <c r="N35" s="276"/>
    </row>
    <row r="36" spans="1:34" s="150" customFormat="1" ht="26.25" customHeight="1">
      <c r="A36" s="564" t="s">
        <v>78</v>
      </c>
      <c r="B36" s="565"/>
      <c r="C36" s="566"/>
      <c r="D36" s="283"/>
      <c r="E36" s="284"/>
      <c r="F36" s="285"/>
      <c r="G36" s="337">
        <f>SUM(G34:G35)</f>
        <v>134000</v>
      </c>
      <c r="H36" s="287"/>
      <c r="I36" s="286"/>
      <c r="J36" s="287"/>
      <c r="K36" s="286"/>
      <c r="L36" s="287"/>
      <c r="M36" s="286"/>
      <c r="N36" s="286"/>
    </row>
    <row r="37" spans="1:34" s="150" customFormat="1" ht="26.25" customHeight="1">
      <c r="A37" s="573" t="s">
        <v>79</v>
      </c>
      <c r="B37" s="574"/>
      <c r="C37" s="575"/>
      <c r="D37" s="288"/>
      <c r="E37" s="289"/>
      <c r="F37" s="290"/>
      <c r="G37" s="291"/>
      <c r="H37" s="292"/>
      <c r="I37" s="339">
        <f>I10</f>
        <v>32000</v>
      </c>
      <c r="J37" s="292"/>
      <c r="K37" s="339">
        <f>K17</f>
        <v>102000</v>
      </c>
      <c r="L37" s="292"/>
      <c r="M37" s="291">
        <f>M17</f>
        <v>134000</v>
      </c>
      <c r="N37" s="291">
        <f>SUM(G36-M37)</f>
        <v>0</v>
      </c>
    </row>
    <row r="38" spans="1:34" s="150" customFormat="1" ht="26.25" customHeight="1">
      <c r="A38" s="564" t="s">
        <v>80</v>
      </c>
      <c r="B38" s="565"/>
      <c r="C38" s="566"/>
      <c r="D38" s="283"/>
      <c r="E38" s="284"/>
      <c r="F38" s="285"/>
      <c r="G38" s="286"/>
      <c r="H38" s="287"/>
      <c r="I38" s="337">
        <v>-5000</v>
      </c>
      <c r="J38" s="287"/>
      <c r="K38" s="340">
        <v>-15000</v>
      </c>
      <c r="L38" s="287"/>
      <c r="M38" s="338">
        <f>SUM(I38,K38)</f>
        <v>-20000</v>
      </c>
      <c r="N38" s="286">
        <f>-(M38)</f>
        <v>20000</v>
      </c>
    </row>
    <row r="39" spans="1:34" s="150" customFormat="1" ht="26.25" customHeight="1">
      <c r="A39" s="576" t="s">
        <v>81</v>
      </c>
      <c r="B39" s="577"/>
      <c r="C39" s="578"/>
      <c r="D39" s="293"/>
      <c r="E39" s="294"/>
      <c r="F39" s="295"/>
      <c r="G39" s="296">
        <f>G36</f>
        <v>134000</v>
      </c>
      <c r="H39" s="297"/>
      <c r="I39" s="296">
        <f>SUM(I37:I38)</f>
        <v>27000</v>
      </c>
      <c r="J39" s="297"/>
      <c r="K39" s="296">
        <f>SUM(K37:K38)</f>
        <v>87000</v>
      </c>
      <c r="L39" s="297"/>
      <c r="M39" s="296">
        <f>SUM(I39+K39)</f>
        <v>114000</v>
      </c>
      <c r="N39" s="296">
        <f>SUM(N37:N38)</f>
        <v>20000</v>
      </c>
    </row>
    <row r="40" spans="1:34" s="150" customFormat="1" ht="27" customHeight="1">
      <c r="A40" s="570" t="s">
        <v>82</v>
      </c>
      <c r="B40" s="571"/>
      <c r="C40" s="572"/>
      <c r="D40" s="281"/>
      <c r="E40" s="282"/>
      <c r="F40" s="275"/>
      <c r="G40" s="298">
        <f>INT(G39*10%)</f>
        <v>13400</v>
      </c>
      <c r="H40" s="299"/>
      <c r="I40" s="298">
        <f>INT(I39*10%)</f>
        <v>2700</v>
      </c>
      <c r="J40" s="299"/>
      <c r="K40" s="298">
        <f>INT(K39*10%)</f>
        <v>8700</v>
      </c>
      <c r="L40" s="299"/>
      <c r="M40" s="298">
        <f>I40+K40</f>
        <v>11400</v>
      </c>
      <c r="N40" s="276">
        <f>G40-M40</f>
        <v>2000</v>
      </c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</row>
    <row r="41" spans="1:34" s="150" customFormat="1" ht="26.25" customHeight="1" thickBot="1">
      <c r="A41" s="579" t="s">
        <v>83</v>
      </c>
      <c r="B41" s="580"/>
      <c r="C41" s="581"/>
      <c r="D41" s="300"/>
      <c r="E41" s="301"/>
      <c r="F41" s="302"/>
      <c r="G41" s="303">
        <f>SUM(G39:G40)</f>
        <v>147400</v>
      </c>
      <c r="H41" s="304"/>
      <c r="I41" s="303">
        <f>SUM(I39:I40)</f>
        <v>29700</v>
      </c>
      <c r="J41" s="304"/>
      <c r="K41" s="303">
        <f>SUM(K39:K40)</f>
        <v>95700</v>
      </c>
      <c r="L41" s="304"/>
      <c r="M41" s="303">
        <f>SUM(M39:M40)</f>
        <v>125400</v>
      </c>
      <c r="N41" s="303">
        <f>SUM(N39:N40)</f>
        <v>22000</v>
      </c>
    </row>
    <row r="42" spans="1:34" ht="19.5" customHeight="1">
      <c r="C42" s="25"/>
      <c r="D42" s="192"/>
      <c r="E42" s="193"/>
      <c r="F42" s="194"/>
      <c r="G42" s="194"/>
      <c r="H42" s="192"/>
      <c r="I42" s="194"/>
      <c r="J42" s="192"/>
      <c r="K42" s="194"/>
      <c r="L42" s="192"/>
      <c r="M42" s="194"/>
      <c r="N42" s="194"/>
    </row>
    <row r="43" spans="1:34" ht="26.25" customHeight="1">
      <c r="A43" s="367" t="s">
        <v>134</v>
      </c>
      <c r="B43" s="367"/>
      <c r="C43" s="367"/>
      <c r="D43" s="367"/>
      <c r="E43" s="367"/>
      <c r="F43" s="194"/>
      <c r="G43" s="194"/>
      <c r="H43" s="192"/>
      <c r="I43" s="194"/>
      <c r="J43" s="192"/>
      <c r="K43" s="194"/>
      <c r="L43" s="584" t="s">
        <v>85</v>
      </c>
      <c r="M43" s="585"/>
      <c r="N43" s="585"/>
    </row>
    <row r="44" spans="1:34" ht="17.25">
      <c r="C44" s="195"/>
      <c r="D44" s="196"/>
      <c r="E44" s="197"/>
      <c r="F44" s="198"/>
      <c r="G44" s="198"/>
      <c r="H44" s="197"/>
      <c r="I44" s="197"/>
      <c r="J44" s="197"/>
      <c r="K44" s="197"/>
      <c r="L44" s="197"/>
      <c r="M44" s="197"/>
      <c r="N44" s="197"/>
    </row>
    <row r="45" spans="1:34" ht="17.25">
      <c r="C45" s="195"/>
      <c r="D45" s="196"/>
      <c r="E45" s="197"/>
      <c r="F45" s="198"/>
      <c r="G45" s="198"/>
      <c r="H45" s="197"/>
      <c r="I45" s="197"/>
      <c r="J45" s="197"/>
      <c r="K45" s="197"/>
      <c r="L45" s="197"/>
      <c r="M45" s="197"/>
      <c r="N45" s="197"/>
    </row>
    <row r="46" spans="1:34" ht="17.25">
      <c r="C46" s="195"/>
      <c r="D46" s="196"/>
      <c r="E46" s="197"/>
      <c r="F46" s="198"/>
      <c r="G46" s="198"/>
      <c r="H46" s="197"/>
      <c r="I46" s="197"/>
      <c r="J46" s="197"/>
      <c r="K46" s="197"/>
      <c r="L46" s="197"/>
      <c r="M46" s="197"/>
      <c r="N46" s="197"/>
    </row>
    <row r="47" spans="1:34" ht="17.25">
      <c r="C47" s="195"/>
      <c r="D47" s="196"/>
      <c r="E47" s="197"/>
      <c r="F47" s="198"/>
      <c r="G47" s="198"/>
      <c r="H47" s="197"/>
      <c r="I47" s="197"/>
      <c r="J47" s="197"/>
      <c r="K47" s="197"/>
      <c r="L47" s="197"/>
      <c r="M47" s="197"/>
      <c r="N47" s="197"/>
    </row>
    <row r="48" spans="1:34" ht="17.25">
      <c r="C48" s="195"/>
      <c r="D48" s="196"/>
      <c r="E48" s="197"/>
      <c r="F48" s="198"/>
      <c r="G48" s="198"/>
      <c r="H48" s="197"/>
      <c r="I48" s="197"/>
      <c r="J48" s="197"/>
      <c r="K48" s="197"/>
      <c r="L48" s="197"/>
      <c r="M48" s="197"/>
      <c r="N48" s="197"/>
    </row>
    <row r="49" spans="3:14" ht="17.25">
      <c r="C49" s="195"/>
      <c r="D49" s="196"/>
      <c r="E49" s="197"/>
      <c r="F49" s="198"/>
      <c r="G49" s="198"/>
      <c r="H49" s="197"/>
      <c r="I49" s="197"/>
      <c r="J49" s="197"/>
      <c r="K49" s="197"/>
      <c r="L49" s="197"/>
      <c r="M49" s="197"/>
      <c r="N49" s="197"/>
    </row>
    <row r="50" spans="3:14" ht="17.25">
      <c r="C50" s="195"/>
      <c r="D50" s="196"/>
      <c r="E50" s="197"/>
      <c r="F50" s="198"/>
      <c r="G50" s="198"/>
      <c r="H50" s="197"/>
      <c r="I50" s="197"/>
      <c r="J50" s="197"/>
      <c r="K50" s="197"/>
      <c r="L50" s="197"/>
      <c r="M50" s="197"/>
      <c r="N50" s="197"/>
    </row>
    <row r="51" spans="3:14" ht="17.25">
      <c r="C51" s="195"/>
      <c r="D51" s="196"/>
      <c r="E51" s="197"/>
      <c r="F51" s="198"/>
      <c r="G51" s="198"/>
      <c r="H51" s="197"/>
      <c r="I51" s="197"/>
      <c r="J51" s="197"/>
      <c r="K51" s="197"/>
      <c r="L51" s="197"/>
      <c r="M51" s="197"/>
      <c r="N51" s="197"/>
    </row>
    <row r="52" spans="3:14" ht="17.25">
      <c r="C52" s="195"/>
      <c r="D52" s="196"/>
      <c r="E52" s="197"/>
      <c r="F52" s="198"/>
      <c r="G52" s="198"/>
      <c r="H52" s="197"/>
      <c r="I52" s="197"/>
      <c r="J52" s="197"/>
      <c r="K52" s="197"/>
      <c r="L52" s="197"/>
      <c r="M52" s="197"/>
      <c r="N52" s="197"/>
    </row>
    <row r="53" spans="3:14" ht="17.25">
      <c r="C53" s="195"/>
      <c r="D53" s="196"/>
      <c r="E53" s="197"/>
      <c r="F53" s="198"/>
      <c r="G53" s="198"/>
      <c r="H53" s="197"/>
      <c r="I53" s="197"/>
      <c r="J53" s="197"/>
      <c r="K53" s="197"/>
      <c r="L53" s="197"/>
      <c r="M53" s="197"/>
      <c r="N53" s="197"/>
    </row>
    <row r="54" spans="3:14" ht="17.25">
      <c r="C54" s="195"/>
      <c r="D54" s="196"/>
      <c r="E54" s="197"/>
      <c r="F54" s="198"/>
      <c r="G54" s="198"/>
      <c r="H54" s="197"/>
      <c r="I54" s="197"/>
      <c r="J54" s="197"/>
      <c r="K54" s="197"/>
      <c r="L54" s="197"/>
      <c r="M54" s="197"/>
      <c r="N54" s="197"/>
    </row>
    <row r="55" spans="3:14" ht="17.25">
      <c r="C55" s="195"/>
      <c r="D55" s="196"/>
      <c r="E55" s="197"/>
      <c r="F55" s="198"/>
      <c r="G55" s="198"/>
      <c r="H55" s="197"/>
      <c r="I55" s="197"/>
      <c r="J55" s="197"/>
      <c r="K55" s="197"/>
      <c r="L55" s="197"/>
      <c r="M55" s="197"/>
      <c r="N55" s="197"/>
    </row>
    <row r="56" spans="3:14" ht="17.25">
      <c r="C56" s="195"/>
      <c r="D56" s="196"/>
      <c r="E56" s="197"/>
      <c r="F56" s="198"/>
      <c r="G56" s="198"/>
      <c r="H56" s="197"/>
      <c r="I56" s="197"/>
      <c r="J56" s="197"/>
      <c r="K56" s="197"/>
      <c r="L56" s="197"/>
      <c r="M56" s="197"/>
      <c r="N56" s="197"/>
    </row>
    <row r="57" spans="3:14" ht="17.25">
      <c r="C57" s="195"/>
      <c r="D57" s="196"/>
      <c r="E57" s="197"/>
      <c r="F57" s="198"/>
      <c r="G57" s="198"/>
      <c r="H57" s="197"/>
      <c r="I57" s="197"/>
      <c r="J57" s="197"/>
      <c r="K57" s="197"/>
      <c r="L57" s="197"/>
      <c r="M57" s="197"/>
      <c r="N57" s="197"/>
    </row>
    <row r="58" spans="3:14" ht="17.25">
      <c r="C58" s="195"/>
      <c r="D58" s="196"/>
      <c r="E58" s="197"/>
      <c r="F58" s="198"/>
      <c r="G58" s="198"/>
      <c r="H58" s="197"/>
      <c r="I58" s="197"/>
      <c r="J58" s="197"/>
      <c r="K58" s="197"/>
      <c r="L58" s="197"/>
      <c r="M58" s="197"/>
      <c r="N58" s="197"/>
    </row>
    <row r="59" spans="3:14" ht="17.25">
      <c r="C59" s="195"/>
      <c r="D59" s="196"/>
      <c r="E59" s="197"/>
      <c r="F59" s="198"/>
      <c r="G59" s="198"/>
      <c r="H59" s="197"/>
      <c r="I59" s="197"/>
      <c r="J59" s="197"/>
      <c r="K59" s="197"/>
      <c r="L59" s="197"/>
      <c r="M59" s="197"/>
      <c r="N59" s="197"/>
    </row>
    <row r="60" spans="3:14" ht="17.25">
      <c r="C60" s="195"/>
      <c r="D60" s="196"/>
      <c r="E60" s="197"/>
      <c r="F60" s="198"/>
      <c r="G60" s="198"/>
      <c r="H60" s="197"/>
      <c r="I60" s="197"/>
      <c r="J60" s="197"/>
      <c r="K60" s="197"/>
      <c r="L60" s="197"/>
      <c r="M60" s="197"/>
      <c r="N60" s="197"/>
    </row>
    <row r="61" spans="3:14" ht="17.25">
      <c r="C61" s="195"/>
      <c r="D61" s="196"/>
      <c r="E61" s="197"/>
      <c r="F61" s="198"/>
      <c r="G61" s="198"/>
      <c r="H61" s="197"/>
      <c r="I61" s="197"/>
      <c r="J61" s="197"/>
      <c r="K61" s="197"/>
      <c r="L61" s="197"/>
      <c r="M61" s="197"/>
      <c r="N61" s="197"/>
    </row>
    <row r="62" spans="3:14" ht="17.25">
      <c r="C62" s="195"/>
      <c r="D62" s="196"/>
      <c r="E62" s="197"/>
      <c r="F62" s="198"/>
      <c r="G62" s="198"/>
      <c r="H62" s="197"/>
      <c r="I62" s="197"/>
      <c r="J62" s="197"/>
      <c r="K62" s="197"/>
      <c r="L62" s="197"/>
      <c r="M62" s="197"/>
      <c r="N62" s="197"/>
    </row>
    <row r="63" spans="3:14" ht="17.25">
      <c r="C63" s="195"/>
      <c r="D63" s="196"/>
      <c r="E63" s="197"/>
      <c r="F63" s="198"/>
      <c r="G63" s="198"/>
      <c r="H63" s="197"/>
      <c r="I63" s="197"/>
      <c r="J63" s="197"/>
      <c r="K63" s="197"/>
      <c r="L63" s="197"/>
      <c r="M63" s="197"/>
      <c r="N63" s="197"/>
    </row>
    <row r="64" spans="3:14" ht="17.25">
      <c r="C64" s="195"/>
      <c r="D64" s="196"/>
      <c r="E64" s="197"/>
      <c r="F64" s="198"/>
      <c r="G64" s="198"/>
      <c r="H64" s="197"/>
      <c r="I64" s="197"/>
      <c r="J64" s="197"/>
      <c r="K64" s="197"/>
      <c r="L64" s="197"/>
      <c r="M64" s="197"/>
      <c r="N64" s="197"/>
    </row>
    <row r="65" spans="3:14" ht="17.25">
      <c r="C65" s="195"/>
      <c r="D65" s="196"/>
      <c r="E65" s="197"/>
      <c r="F65" s="198"/>
      <c r="G65" s="198"/>
      <c r="H65" s="197"/>
      <c r="I65" s="197"/>
      <c r="J65" s="197"/>
      <c r="K65" s="197"/>
      <c r="L65" s="197"/>
      <c r="M65" s="197"/>
      <c r="N65" s="197"/>
    </row>
    <row r="66" spans="3:14" ht="17.25">
      <c r="C66" s="195"/>
      <c r="D66" s="196"/>
      <c r="E66" s="197"/>
      <c r="F66" s="198"/>
      <c r="G66" s="198"/>
      <c r="H66" s="197"/>
      <c r="I66" s="197"/>
      <c r="J66" s="197"/>
      <c r="K66" s="197"/>
      <c r="L66" s="197"/>
      <c r="M66" s="197"/>
      <c r="N66" s="197"/>
    </row>
    <row r="67" spans="3:14" ht="17.25">
      <c r="C67" s="195"/>
      <c r="D67" s="196"/>
      <c r="E67" s="197"/>
      <c r="F67" s="198"/>
      <c r="G67" s="198"/>
      <c r="H67" s="197"/>
      <c r="I67" s="197"/>
      <c r="J67" s="197"/>
      <c r="K67" s="197"/>
      <c r="L67" s="197"/>
      <c r="M67" s="197"/>
      <c r="N67" s="197"/>
    </row>
    <row r="68" spans="3:14" ht="17.25">
      <c r="C68" s="195"/>
      <c r="D68" s="196"/>
      <c r="E68" s="197"/>
      <c r="F68" s="198"/>
      <c r="G68" s="198"/>
      <c r="H68" s="197"/>
      <c r="I68" s="197"/>
      <c r="J68" s="197"/>
      <c r="K68" s="197"/>
      <c r="L68" s="197"/>
      <c r="M68" s="197"/>
      <c r="N68" s="197"/>
    </row>
    <row r="69" spans="3:14" ht="17.25">
      <c r="C69" s="195"/>
      <c r="D69" s="196"/>
      <c r="E69" s="197"/>
      <c r="F69" s="198"/>
      <c r="G69" s="198"/>
      <c r="H69" s="197"/>
      <c r="I69" s="197"/>
      <c r="J69" s="197"/>
      <c r="K69" s="197"/>
      <c r="L69" s="197"/>
      <c r="M69" s="197"/>
      <c r="N69" s="197"/>
    </row>
    <row r="70" spans="3:14" ht="17.25">
      <c r="C70" s="195"/>
      <c r="D70" s="196"/>
      <c r="E70" s="197"/>
      <c r="F70" s="198"/>
      <c r="G70" s="198"/>
      <c r="H70" s="197"/>
      <c r="I70" s="197"/>
      <c r="J70" s="197"/>
      <c r="K70" s="197"/>
      <c r="L70" s="197"/>
      <c r="M70" s="197"/>
      <c r="N70" s="197"/>
    </row>
    <row r="71" spans="3:14" ht="17.25">
      <c r="C71" s="195"/>
      <c r="D71" s="196"/>
      <c r="E71" s="197"/>
      <c r="F71" s="198"/>
      <c r="G71" s="198"/>
      <c r="H71" s="197"/>
      <c r="I71" s="197"/>
      <c r="J71" s="197"/>
      <c r="K71" s="197"/>
      <c r="L71" s="197"/>
      <c r="M71" s="197"/>
      <c r="N71" s="197"/>
    </row>
    <row r="72" spans="3:14" ht="17.25">
      <c r="C72" s="195"/>
      <c r="D72" s="196"/>
      <c r="E72" s="197"/>
      <c r="F72" s="198"/>
      <c r="G72" s="198"/>
      <c r="H72" s="197"/>
      <c r="I72" s="197"/>
      <c r="J72" s="197"/>
      <c r="K72" s="197"/>
      <c r="L72" s="197"/>
      <c r="M72" s="197"/>
      <c r="N72" s="197"/>
    </row>
    <row r="73" spans="3:14" ht="17.25">
      <c r="C73" s="195"/>
      <c r="D73" s="196"/>
      <c r="E73" s="197"/>
      <c r="F73" s="198"/>
      <c r="G73" s="198"/>
      <c r="H73" s="197"/>
      <c r="I73" s="197"/>
      <c r="J73" s="197"/>
      <c r="K73" s="197"/>
      <c r="L73" s="197"/>
      <c r="M73" s="197"/>
      <c r="N73" s="197"/>
    </row>
    <row r="74" spans="3:14" ht="17.25">
      <c r="C74" s="195"/>
      <c r="D74" s="196"/>
      <c r="E74" s="197"/>
      <c r="F74" s="198"/>
      <c r="G74" s="198"/>
      <c r="H74" s="197"/>
      <c r="I74" s="197"/>
      <c r="J74" s="197"/>
      <c r="K74" s="197"/>
      <c r="L74" s="197"/>
      <c r="M74" s="197"/>
      <c r="N74" s="197"/>
    </row>
    <row r="75" spans="3:14" ht="17.25">
      <c r="C75" s="195"/>
      <c r="D75" s="196"/>
      <c r="E75" s="197"/>
      <c r="F75" s="198"/>
      <c r="G75" s="198"/>
      <c r="H75" s="197"/>
      <c r="I75" s="197"/>
      <c r="J75" s="197"/>
      <c r="K75" s="197"/>
      <c r="L75" s="197"/>
      <c r="M75" s="197"/>
      <c r="N75" s="197"/>
    </row>
    <row r="76" spans="3:14" ht="17.25">
      <c r="C76" s="195"/>
      <c r="D76" s="196"/>
      <c r="E76" s="197"/>
      <c r="F76" s="198"/>
      <c r="G76" s="198"/>
      <c r="H76" s="197"/>
      <c r="I76" s="197"/>
      <c r="J76" s="197"/>
      <c r="K76" s="197"/>
      <c r="L76" s="197"/>
      <c r="M76" s="197"/>
      <c r="N76" s="197"/>
    </row>
    <row r="77" spans="3:14" ht="17.25">
      <c r="C77" s="195"/>
      <c r="D77" s="196"/>
      <c r="E77" s="197"/>
      <c r="F77" s="198"/>
      <c r="G77" s="198"/>
      <c r="H77" s="197"/>
      <c r="I77" s="197"/>
      <c r="J77" s="197"/>
      <c r="K77" s="197"/>
      <c r="L77" s="197"/>
      <c r="M77" s="197"/>
      <c r="N77" s="197"/>
    </row>
    <row r="78" spans="3:14" ht="17.25">
      <c r="C78" s="195"/>
      <c r="D78" s="196"/>
      <c r="E78" s="197"/>
      <c r="F78" s="198"/>
      <c r="G78" s="198"/>
      <c r="H78" s="197"/>
      <c r="I78" s="197"/>
      <c r="J78" s="197"/>
      <c r="K78" s="197"/>
      <c r="L78" s="197"/>
      <c r="M78" s="197"/>
      <c r="N78" s="197"/>
    </row>
    <row r="79" spans="3:14" ht="17.25">
      <c r="C79" s="195"/>
      <c r="D79" s="196"/>
      <c r="E79" s="197"/>
      <c r="F79" s="198"/>
      <c r="G79" s="198"/>
      <c r="H79" s="197"/>
      <c r="I79" s="197"/>
      <c r="J79" s="197"/>
      <c r="K79" s="197"/>
      <c r="L79" s="197"/>
      <c r="M79" s="197"/>
      <c r="N79" s="197"/>
    </row>
    <row r="80" spans="3:14" ht="17.25">
      <c r="C80" s="195"/>
      <c r="D80" s="196"/>
      <c r="E80" s="197"/>
      <c r="F80" s="198"/>
      <c r="G80" s="198"/>
      <c r="H80" s="197"/>
      <c r="I80" s="197"/>
      <c r="J80" s="197"/>
      <c r="K80" s="197"/>
      <c r="L80" s="197"/>
      <c r="M80" s="197"/>
      <c r="N80" s="197"/>
    </row>
    <row r="81" spans="3:14" ht="17.25">
      <c r="C81" s="195"/>
      <c r="D81" s="196"/>
      <c r="E81" s="197"/>
      <c r="F81" s="198"/>
      <c r="G81" s="198"/>
      <c r="H81" s="197"/>
      <c r="I81" s="197"/>
      <c r="J81" s="197"/>
      <c r="K81" s="197"/>
      <c r="L81" s="197"/>
      <c r="M81" s="197"/>
      <c r="N81" s="197"/>
    </row>
    <row r="82" spans="3:14" ht="17.25">
      <c r="C82" s="195"/>
      <c r="D82" s="196"/>
      <c r="E82" s="197"/>
      <c r="F82" s="198"/>
      <c r="G82" s="198"/>
      <c r="H82" s="197"/>
      <c r="I82" s="197"/>
      <c r="J82" s="197"/>
      <c r="K82" s="197"/>
      <c r="L82" s="197"/>
      <c r="M82" s="197"/>
      <c r="N82" s="197"/>
    </row>
    <row r="83" spans="3:14" ht="17.25">
      <c r="C83" s="195"/>
      <c r="D83" s="196"/>
      <c r="E83" s="197"/>
      <c r="F83" s="198"/>
      <c r="G83" s="198"/>
      <c r="H83" s="197"/>
      <c r="I83" s="197"/>
      <c r="J83" s="197"/>
      <c r="K83" s="197"/>
      <c r="L83" s="197"/>
      <c r="M83" s="197"/>
      <c r="N83" s="197"/>
    </row>
    <row r="84" spans="3:14" ht="17.25">
      <c r="C84" s="195"/>
      <c r="D84" s="196"/>
      <c r="E84" s="197"/>
      <c r="F84" s="198"/>
      <c r="G84" s="198"/>
      <c r="H84" s="197"/>
      <c r="I84" s="197"/>
      <c r="J84" s="197"/>
      <c r="K84" s="197"/>
      <c r="L84" s="197"/>
      <c r="M84" s="197"/>
      <c r="N84" s="197"/>
    </row>
    <row r="85" spans="3:14" ht="17.25">
      <c r="C85" s="195"/>
      <c r="D85" s="196"/>
      <c r="E85" s="197"/>
      <c r="F85" s="198"/>
      <c r="G85" s="198"/>
      <c r="H85" s="197"/>
      <c r="I85" s="197"/>
      <c r="J85" s="197"/>
      <c r="K85" s="197"/>
      <c r="L85" s="197"/>
      <c r="M85" s="197"/>
      <c r="N85" s="197"/>
    </row>
    <row r="86" spans="3:14" ht="17.25">
      <c r="C86" s="195"/>
      <c r="D86" s="196"/>
      <c r="E86" s="197"/>
      <c r="F86" s="198"/>
      <c r="G86" s="198"/>
      <c r="H86" s="197"/>
      <c r="I86" s="197"/>
      <c r="J86" s="197"/>
      <c r="K86" s="197"/>
      <c r="L86" s="197"/>
      <c r="M86" s="197"/>
      <c r="N86" s="197"/>
    </row>
    <row r="87" spans="3:14" ht="17.25">
      <c r="C87" s="195"/>
      <c r="D87" s="196"/>
      <c r="E87" s="197"/>
      <c r="F87" s="198"/>
      <c r="G87" s="198"/>
      <c r="H87" s="197"/>
      <c r="I87" s="197"/>
      <c r="J87" s="197"/>
      <c r="K87" s="197"/>
      <c r="L87" s="197"/>
      <c r="M87" s="197"/>
      <c r="N87" s="197"/>
    </row>
    <row r="88" spans="3:14" ht="17.25">
      <c r="C88" s="195"/>
      <c r="D88" s="196"/>
      <c r="E88" s="197"/>
      <c r="F88" s="198"/>
      <c r="G88" s="198"/>
      <c r="H88" s="197"/>
      <c r="I88" s="197"/>
      <c r="J88" s="197"/>
      <c r="K88" s="197"/>
      <c r="L88" s="197"/>
      <c r="M88" s="197"/>
      <c r="N88" s="197"/>
    </row>
    <row r="89" spans="3:14" ht="17.25">
      <c r="C89" s="195"/>
      <c r="D89" s="196"/>
      <c r="E89" s="197"/>
      <c r="F89" s="198"/>
      <c r="G89" s="198"/>
      <c r="H89" s="197"/>
      <c r="I89" s="197"/>
      <c r="J89" s="197"/>
      <c r="K89" s="197"/>
      <c r="L89" s="197"/>
      <c r="M89" s="197"/>
      <c r="N89" s="197"/>
    </row>
    <row r="90" spans="3:14" ht="17.25">
      <c r="C90" s="195"/>
      <c r="D90" s="196"/>
      <c r="E90" s="197"/>
      <c r="F90" s="198"/>
      <c r="G90" s="198"/>
      <c r="H90" s="197"/>
      <c r="I90" s="197"/>
      <c r="J90" s="197"/>
      <c r="K90" s="197"/>
      <c r="L90" s="197"/>
      <c r="M90" s="197"/>
      <c r="N90" s="197"/>
    </row>
    <row r="91" spans="3:14" ht="17.25">
      <c r="C91" s="195"/>
      <c r="D91" s="196"/>
      <c r="E91" s="197"/>
      <c r="F91" s="198"/>
      <c r="G91" s="198"/>
      <c r="H91" s="197"/>
      <c r="I91" s="197"/>
      <c r="J91" s="197"/>
      <c r="K91" s="197"/>
      <c r="L91" s="197"/>
      <c r="M91" s="197"/>
      <c r="N91" s="197"/>
    </row>
    <row r="92" spans="3:14" ht="17.25">
      <c r="C92" s="195"/>
      <c r="D92" s="196"/>
      <c r="E92" s="197"/>
      <c r="F92" s="198"/>
      <c r="G92" s="198"/>
      <c r="H92" s="197"/>
      <c r="I92" s="197"/>
      <c r="J92" s="197"/>
      <c r="K92" s="197"/>
      <c r="L92" s="197"/>
      <c r="M92" s="197"/>
      <c r="N92" s="197"/>
    </row>
    <row r="93" spans="3:14" ht="17.25">
      <c r="C93" s="195"/>
      <c r="D93" s="196"/>
      <c r="E93" s="197"/>
      <c r="F93" s="198"/>
      <c r="G93" s="198"/>
      <c r="H93" s="197"/>
      <c r="I93" s="197"/>
      <c r="J93" s="197"/>
      <c r="K93" s="197"/>
      <c r="L93" s="197"/>
      <c r="M93" s="197"/>
      <c r="N93" s="197"/>
    </row>
    <row r="94" spans="3:14" ht="17.25">
      <c r="C94" s="195"/>
      <c r="D94" s="196"/>
      <c r="E94" s="197"/>
      <c r="F94" s="198"/>
      <c r="G94" s="198"/>
      <c r="H94" s="197"/>
      <c r="I94" s="197"/>
      <c r="J94" s="197"/>
      <c r="K94" s="197"/>
      <c r="L94" s="197"/>
      <c r="M94" s="197"/>
      <c r="N94" s="197"/>
    </row>
    <row r="95" spans="3:14" ht="17.25">
      <c r="C95" s="195"/>
      <c r="D95" s="196"/>
      <c r="E95" s="197"/>
      <c r="F95" s="198"/>
      <c r="G95" s="198"/>
      <c r="H95" s="197"/>
      <c r="I95" s="197"/>
      <c r="J95" s="197"/>
      <c r="K95" s="197"/>
      <c r="L95" s="197"/>
      <c r="M95" s="197"/>
      <c r="N95" s="197"/>
    </row>
    <row r="96" spans="3:14" ht="17.25">
      <c r="C96" s="195"/>
      <c r="D96" s="196"/>
      <c r="E96" s="197"/>
      <c r="F96" s="198"/>
      <c r="G96" s="198"/>
      <c r="H96" s="197"/>
      <c r="I96" s="197"/>
      <c r="J96" s="197"/>
      <c r="K96" s="197"/>
      <c r="L96" s="197"/>
      <c r="M96" s="197"/>
      <c r="N96" s="197"/>
    </row>
    <row r="97" spans="3:14" ht="17.25">
      <c r="C97" s="195"/>
      <c r="D97" s="196"/>
      <c r="E97" s="197"/>
      <c r="F97" s="198"/>
      <c r="G97" s="198"/>
      <c r="H97" s="197"/>
      <c r="I97" s="197"/>
      <c r="J97" s="197"/>
      <c r="K97" s="197"/>
      <c r="L97" s="197"/>
      <c r="M97" s="197"/>
      <c r="N97" s="197"/>
    </row>
    <row r="98" spans="3:14" ht="17.25">
      <c r="C98" s="195"/>
      <c r="D98" s="196"/>
      <c r="E98" s="197"/>
      <c r="F98" s="198"/>
      <c r="G98" s="198"/>
      <c r="H98" s="197"/>
      <c r="I98" s="197"/>
      <c r="J98" s="197"/>
      <c r="K98" s="197"/>
      <c r="L98" s="197"/>
      <c r="M98" s="197"/>
      <c r="N98" s="197"/>
    </row>
    <row r="99" spans="3:14" ht="17.25">
      <c r="C99" s="195"/>
      <c r="D99" s="196"/>
      <c r="E99" s="197"/>
      <c r="F99" s="198"/>
      <c r="G99" s="198"/>
      <c r="H99" s="197"/>
      <c r="I99" s="197"/>
      <c r="J99" s="197"/>
      <c r="K99" s="197"/>
      <c r="L99" s="197"/>
      <c r="M99" s="197"/>
      <c r="N99" s="197"/>
    </row>
    <row r="100" spans="3:14" ht="17.25">
      <c r="C100" s="195"/>
      <c r="D100" s="196"/>
      <c r="E100" s="197"/>
      <c r="F100" s="198"/>
      <c r="G100" s="198"/>
      <c r="H100" s="197"/>
      <c r="I100" s="197"/>
      <c r="J100" s="197"/>
      <c r="K100" s="197"/>
      <c r="L100" s="197"/>
      <c r="M100" s="197"/>
      <c r="N100" s="197"/>
    </row>
    <row r="101" spans="3:14" ht="17.25">
      <c r="C101" s="195"/>
      <c r="D101" s="196"/>
      <c r="E101" s="197"/>
      <c r="F101" s="198"/>
      <c r="G101" s="198"/>
      <c r="H101" s="197"/>
      <c r="I101" s="197"/>
      <c r="J101" s="197"/>
      <c r="K101" s="197"/>
      <c r="L101" s="197"/>
      <c r="M101" s="197"/>
      <c r="N101" s="197"/>
    </row>
    <row r="102" spans="3:14" ht="17.25">
      <c r="C102" s="195"/>
      <c r="D102" s="196"/>
      <c r="E102" s="197"/>
      <c r="F102" s="198"/>
      <c r="G102" s="198"/>
      <c r="H102" s="197"/>
      <c r="I102" s="197"/>
      <c r="J102" s="197"/>
      <c r="K102" s="197"/>
      <c r="L102" s="197"/>
      <c r="M102" s="197"/>
      <c r="N102" s="197"/>
    </row>
    <row r="103" spans="3:14" ht="17.25">
      <c r="C103" s="195"/>
      <c r="D103" s="196"/>
      <c r="E103" s="197"/>
      <c r="F103" s="198"/>
      <c r="G103" s="198"/>
      <c r="H103" s="197"/>
      <c r="I103" s="197"/>
      <c r="J103" s="197"/>
      <c r="K103" s="197"/>
      <c r="L103" s="197"/>
      <c r="M103" s="197"/>
      <c r="N103" s="197"/>
    </row>
    <row r="104" spans="3:14" ht="17.25">
      <c r="C104" s="195"/>
      <c r="D104" s="196"/>
      <c r="E104" s="197"/>
      <c r="F104" s="198"/>
      <c r="G104" s="198"/>
      <c r="H104" s="197"/>
      <c r="I104" s="197"/>
      <c r="J104" s="197"/>
      <c r="K104" s="197"/>
      <c r="L104" s="197"/>
      <c r="M104" s="197"/>
      <c r="N104" s="197"/>
    </row>
    <row r="105" spans="3:14" ht="17.25">
      <c r="C105" s="195"/>
      <c r="D105" s="196"/>
      <c r="E105" s="197"/>
      <c r="F105" s="198"/>
      <c r="G105" s="198"/>
      <c r="H105" s="197"/>
      <c r="I105" s="197"/>
      <c r="J105" s="197"/>
      <c r="K105" s="197"/>
      <c r="L105" s="197"/>
      <c r="M105" s="197"/>
      <c r="N105" s="197"/>
    </row>
    <row r="106" spans="3:14" ht="17.25">
      <c r="C106" s="195"/>
      <c r="D106" s="196"/>
      <c r="E106" s="197"/>
      <c r="F106" s="198"/>
      <c r="G106" s="198"/>
      <c r="H106" s="197"/>
      <c r="I106" s="197"/>
      <c r="J106" s="197"/>
      <c r="K106" s="197"/>
      <c r="L106" s="197"/>
      <c r="M106" s="197"/>
      <c r="N106" s="197"/>
    </row>
    <row r="107" spans="3:14" ht="17.25">
      <c r="C107" s="195"/>
      <c r="D107" s="196"/>
      <c r="E107" s="197"/>
      <c r="F107" s="198"/>
      <c r="G107" s="198"/>
      <c r="H107" s="197"/>
      <c r="I107" s="197"/>
      <c r="J107" s="197"/>
      <c r="K107" s="197"/>
      <c r="L107" s="197"/>
      <c r="M107" s="197"/>
      <c r="N107" s="197"/>
    </row>
    <row r="108" spans="3:14" ht="17.25">
      <c r="C108" s="195"/>
      <c r="D108" s="196"/>
      <c r="E108" s="197"/>
      <c r="F108" s="198"/>
      <c r="G108" s="198"/>
      <c r="H108" s="197"/>
      <c r="I108" s="197"/>
      <c r="J108" s="197"/>
      <c r="K108" s="197"/>
      <c r="L108" s="197"/>
      <c r="M108" s="197"/>
      <c r="N108" s="197"/>
    </row>
    <row r="109" spans="3:14" ht="17.25">
      <c r="C109" s="195"/>
      <c r="D109" s="196"/>
      <c r="E109" s="197"/>
      <c r="F109" s="198"/>
      <c r="G109" s="198"/>
      <c r="H109" s="197"/>
      <c r="I109" s="197"/>
      <c r="J109" s="197"/>
      <c r="K109" s="197"/>
      <c r="L109" s="197"/>
      <c r="M109" s="197"/>
      <c r="N109" s="197"/>
    </row>
    <row r="110" spans="3:14" ht="17.25">
      <c r="C110" s="195"/>
      <c r="D110" s="196"/>
      <c r="E110" s="197"/>
      <c r="F110" s="198"/>
      <c r="G110" s="198"/>
      <c r="H110" s="197"/>
      <c r="I110" s="197"/>
      <c r="J110" s="197"/>
      <c r="K110" s="197"/>
      <c r="L110" s="197"/>
      <c r="M110" s="197"/>
      <c r="N110" s="197"/>
    </row>
    <row r="111" spans="3:14" ht="17.25">
      <c r="C111" s="195"/>
      <c r="D111" s="196"/>
      <c r="E111" s="197"/>
      <c r="F111" s="198"/>
      <c r="G111" s="198"/>
      <c r="H111" s="197"/>
      <c r="I111" s="197"/>
      <c r="J111" s="197"/>
      <c r="K111" s="197"/>
      <c r="L111" s="197"/>
      <c r="M111" s="197"/>
      <c r="N111" s="197"/>
    </row>
    <row r="112" spans="3:14" ht="17.25">
      <c r="C112" s="195"/>
      <c r="D112" s="196"/>
      <c r="E112" s="197"/>
      <c r="F112" s="198"/>
      <c r="G112" s="198"/>
      <c r="H112" s="197"/>
      <c r="I112" s="197"/>
      <c r="J112" s="197"/>
      <c r="K112" s="197"/>
      <c r="L112" s="197"/>
      <c r="M112" s="197"/>
      <c r="N112" s="197"/>
    </row>
    <row r="113" spans="3:14" ht="17.25">
      <c r="C113" s="195"/>
      <c r="D113" s="196"/>
      <c r="E113" s="197"/>
      <c r="F113" s="198"/>
      <c r="G113" s="198"/>
      <c r="H113" s="197"/>
      <c r="I113" s="197"/>
      <c r="J113" s="197"/>
      <c r="K113" s="197"/>
      <c r="L113" s="197"/>
      <c r="M113" s="197"/>
      <c r="N113" s="197"/>
    </row>
    <row r="114" spans="3:14" ht="17.25">
      <c r="C114" s="195"/>
      <c r="D114" s="196"/>
      <c r="E114" s="197"/>
      <c r="F114" s="198"/>
      <c r="G114" s="198"/>
      <c r="H114" s="197"/>
      <c r="I114" s="197"/>
      <c r="J114" s="197"/>
      <c r="K114" s="197"/>
      <c r="L114" s="197"/>
      <c r="M114" s="197"/>
      <c r="N114" s="197"/>
    </row>
    <row r="115" spans="3:14" ht="17.25">
      <c r="C115" s="195"/>
      <c r="D115" s="196"/>
      <c r="E115" s="197"/>
      <c r="F115" s="198"/>
      <c r="G115" s="198"/>
      <c r="H115" s="197"/>
      <c r="I115" s="197"/>
      <c r="J115" s="197"/>
      <c r="K115" s="197"/>
      <c r="L115" s="197"/>
      <c r="M115" s="197"/>
      <c r="N115" s="197"/>
    </row>
    <row r="116" spans="3:14" ht="17.25">
      <c r="C116" s="195"/>
      <c r="D116" s="196"/>
      <c r="E116" s="197"/>
      <c r="F116" s="198"/>
      <c r="G116" s="198"/>
      <c r="H116" s="197"/>
      <c r="I116" s="197"/>
      <c r="J116" s="197"/>
      <c r="K116" s="197"/>
      <c r="L116" s="197"/>
      <c r="M116" s="197"/>
      <c r="N116" s="197"/>
    </row>
    <row r="117" spans="3:14" ht="17.25">
      <c r="C117" s="195"/>
      <c r="D117" s="196"/>
      <c r="E117" s="197"/>
      <c r="F117" s="198"/>
      <c r="G117" s="198"/>
      <c r="H117" s="197"/>
      <c r="I117" s="197"/>
      <c r="J117" s="197"/>
      <c r="K117" s="197"/>
      <c r="L117" s="197"/>
      <c r="M117" s="197"/>
      <c r="N117" s="197"/>
    </row>
    <row r="118" spans="3:14" ht="17.25">
      <c r="C118" s="195"/>
      <c r="D118" s="196"/>
      <c r="E118" s="197"/>
      <c r="F118" s="198"/>
      <c r="G118" s="198"/>
      <c r="H118" s="197"/>
      <c r="I118" s="197"/>
      <c r="J118" s="197"/>
      <c r="K118" s="197"/>
      <c r="L118" s="197"/>
      <c r="M118" s="197"/>
      <c r="N118" s="197"/>
    </row>
    <row r="119" spans="3:14" ht="17.25">
      <c r="C119" s="195"/>
      <c r="D119" s="196"/>
      <c r="E119" s="197"/>
      <c r="F119" s="198"/>
      <c r="G119" s="198"/>
      <c r="H119" s="197"/>
      <c r="I119" s="197"/>
      <c r="J119" s="197"/>
      <c r="K119" s="197"/>
      <c r="L119" s="197"/>
      <c r="M119" s="197"/>
      <c r="N119" s="197"/>
    </row>
    <row r="120" spans="3:14" ht="17.25">
      <c r="C120" s="195"/>
      <c r="D120" s="196"/>
      <c r="E120" s="197"/>
      <c r="F120" s="198"/>
      <c r="G120" s="198"/>
      <c r="H120" s="197"/>
      <c r="I120" s="197"/>
      <c r="J120" s="197"/>
      <c r="K120" s="197"/>
      <c r="L120" s="197"/>
      <c r="M120" s="197"/>
      <c r="N120" s="197"/>
    </row>
    <row r="121" spans="3:14" ht="17.25">
      <c r="C121" s="195"/>
      <c r="D121" s="196"/>
      <c r="E121" s="197"/>
      <c r="F121" s="198"/>
      <c r="G121" s="198"/>
      <c r="H121" s="197"/>
      <c r="I121" s="197"/>
      <c r="J121" s="197"/>
      <c r="K121" s="197"/>
      <c r="L121" s="197"/>
      <c r="M121" s="197"/>
      <c r="N121" s="197"/>
    </row>
    <row r="122" spans="3:14" ht="17.25">
      <c r="C122" s="195"/>
      <c r="D122" s="196"/>
      <c r="E122" s="197"/>
      <c r="F122" s="198"/>
      <c r="G122" s="198"/>
      <c r="H122" s="197"/>
      <c r="I122" s="197"/>
      <c r="J122" s="197"/>
      <c r="K122" s="197"/>
      <c r="L122" s="197"/>
      <c r="M122" s="197"/>
      <c r="N122" s="197"/>
    </row>
    <row r="123" spans="3:14" ht="17.25">
      <c r="C123" s="195"/>
      <c r="D123" s="196"/>
      <c r="E123" s="197"/>
      <c r="F123" s="198"/>
      <c r="G123" s="198"/>
      <c r="H123" s="197"/>
      <c r="I123" s="197"/>
      <c r="J123" s="197"/>
      <c r="K123" s="197"/>
      <c r="L123" s="197"/>
      <c r="M123" s="197"/>
      <c r="N123" s="197"/>
    </row>
    <row r="124" spans="3:14" ht="17.25">
      <c r="C124" s="195"/>
      <c r="D124" s="196"/>
      <c r="E124" s="197"/>
      <c r="F124" s="198"/>
      <c r="G124" s="198"/>
      <c r="H124" s="197"/>
      <c r="I124" s="197"/>
      <c r="J124" s="197"/>
      <c r="K124" s="197"/>
      <c r="L124" s="197"/>
      <c r="M124" s="197"/>
      <c r="N124" s="197"/>
    </row>
    <row r="125" spans="3:14" ht="17.25">
      <c r="C125" s="195"/>
      <c r="D125" s="196"/>
      <c r="E125" s="197"/>
      <c r="F125" s="198"/>
      <c r="G125" s="198"/>
      <c r="H125" s="197"/>
      <c r="I125" s="197"/>
      <c r="J125" s="197"/>
      <c r="K125" s="197"/>
      <c r="L125" s="197"/>
      <c r="M125" s="197"/>
      <c r="N125" s="197"/>
    </row>
    <row r="126" spans="3:14" ht="17.25">
      <c r="C126" s="195"/>
      <c r="D126" s="196"/>
      <c r="E126" s="197"/>
      <c r="F126" s="198"/>
      <c r="G126" s="198"/>
      <c r="H126" s="197"/>
      <c r="I126" s="197"/>
      <c r="J126" s="197"/>
      <c r="K126" s="197"/>
      <c r="L126" s="197"/>
      <c r="M126" s="197"/>
      <c r="N126" s="197"/>
    </row>
    <row r="127" spans="3:14" ht="17.25">
      <c r="C127" s="195"/>
      <c r="D127" s="196"/>
      <c r="E127" s="197"/>
      <c r="F127" s="198"/>
      <c r="G127" s="198"/>
      <c r="H127" s="197"/>
      <c r="I127" s="197"/>
      <c r="J127" s="197"/>
      <c r="K127" s="197"/>
      <c r="L127" s="197"/>
      <c r="M127" s="197"/>
      <c r="N127" s="197"/>
    </row>
    <row r="128" spans="3:14" ht="17.25">
      <c r="C128" s="195"/>
      <c r="D128" s="196"/>
      <c r="E128" s="197"/>
      <c r="F128" s="198"/>
      <c r="G128" s="198"/>
      <c r="H128" s="197"/>
      <c r="I128" s="197"/>
      <c r="J128" s="197"/>
      <c r="K128" s="197"/>
      <c r="L128" s="197"/>
      <c r="M128" s="197"/>
      <c r="N128" s="197"/>
    </row>
    <row r="129" spans="3:14" ht="17.25">
      <c r="C129" s="195"/>
      <c r="D129" s="196"/>
      <c r="E129" s="197"/>
      <c r="F129" s="198"/>
      <c r="G129" s="198"/>
      <c r="H129" s="197"/>
      <c r="I129" s="197"/>
      <c r="J129" s="197"/>
      <c r="K129" s="197"/>
      <c r="L129" s="197"/>
      <c r="M129" s="197"/>
      <c r="N129" s="197"/>
    </row>
    <row r="130" spans="3:14" ht="17.25">
      <c r="C130" s="195"/>
      <c r="D130" s="196"/>
      <c r="E130" s="197"/>
      <c r="F130" s="198"/>
      <c r="G130" s="198"/>
      <c r="H130" s="197"/>
      <c r="I130" s="197"/>
      <c r="J130" s="197"/>
      <c r="K130" s="197"/>
      <c r="L130" s="197"/>
      <c r="M130" s="197"/>
      <c r="N130" s="197"/>
    </row>
    <row r="131" spans="3:14" ht="17.25">
      <c r="C131" s="195"/>
      <c r="D131" s="196"/>
      <c r="E131" s="197"/>
      <c r="F131" s="198"/>
      <c r="G131" s="198"/>
      <c r="H131" s="197"/>
      <c r="I131" s="197"/>
      <c r="J131" s="197"/>
      <c r="K131" s="197"/>
      <c r="L131" s="197"/>
      <c r="M131" s="197"/>
      <c r="N131" s="197"/>
    </row>
    <row r="132" spans="3:14" ht="17.25">
      <c r="C132" s="195"/>
      <c r="D132" s="196"/>
      <c r="E132" s="197"/>
      <c r="F132" s="198"/>
      <c r="G132" s="198"/>
      <c r="H132" s="197"/>
      <c r="I132" s="197"/>
      <c r="J132" s="197"/>
      <c r="K132" s="197"/>
      <c r="L132" s="197"/>
      <c r="M132" s="197"/>
      <c r="N132" s="197"/>
    </row>
    <row r="133" spans="3:14" ht="17.25">
      <c r="C133" s="195"/>
      <c r="D133" s="196"/>
      <c r="E133" s="197"/>
      <c r="F133" s="198"/>
      <c r="G133" s="198"/>
      <c r="H133" s="197"/>
      <c r="I133" s="197"/>
      <c r="J133" s="197"/>
      <c r="K133" s="197"/>
      <c r="L133" s="197"/>
      <c r="M133" s="197"/>
      <c r="N133" s="197"/>
    </row>
    <row r="134" spans="3:14" ht="17.25">
      <c r="C134" s="195"/>
      <c r="D134" s="196"/>
      <c r="E134" s="197"/>
      <c r="F134" s="198"/>
      <c r="G134" s="198"/>
      <c r="H134" s="197"/>
      <c r="I134" s="197"/>
      <c r="J134" s="197"/>
      <c r="K134" s="197"/>
      <c r="L134" s="197"/>
      <c r="M134" s="197"/>
      <c r="N134" s="197"/>
    </row>
    <row r="135" spans="3:14" ht="17.25">
      <c r="C135" s="195"/>
      <c r="D135" s="196"/>
      <c r="E135" s="197"/>
      <c r="F135" s="198"/>
      <c r="G135" s="198"/>
      <c r="H135" s="197"/>
      <c r="I135" s="197"/>
      <c r="J135" s="197"/>
      <c r="K135" s="197"/>
      <c r="L135" s="197"/>
      <c r="M135" s="197"/>
      <c r="N135" s="197"/>
    </row>
    <row r="136" spans="3:14" ht="17.25">
      <c r="C136" s="195"/>
      <c r="D136" s="196"/>
      <c r="E136" s="197"/>
      <c r="F136" s="198"/>
      <c r="G136" s="198"/>
      <c r="H136" s="197"/>
      <c r="I136" s="197"/>
      <c r="J136" s="197"/>
      <c r="K136" s="197"/>
      <c r="L136" s="197"/>
      <c r="M136" s="197"/>
      <c r="N136" s="197"/>
    </row>
    <row r="137" spans="3:14" ht="17.25">
      <c r="C137" s="195"/>
      <c r="D137" s="196"/>
      <c r="E137" s="197"/>
      <c r="F137" s="198"/>
      <c r="G137" s="198"/>
      <c r="H137" s="197"/>
      <c r="I137" s="197"/>
      <c r="J137" s="197"/>
      <c r="K137" s="197"/>
      <c r="L137" s="197"/>
      <c r="M137" s="197"/>
      <c r="N137" s="197"/>
    </row>
    <row r="138" spans="3:14" ht="17.25">
      <c r="C138" s="195"/>
      <c r="D138" s="196"/>
      <c r="E138" s="197"/>
      <c r="F138" s="198"/>
      <c r="G138" s="198"/>
      <c r="H138" s="197"/>
      <c r="I138" s="197"/>
      <c r="J138" s="197"/>
      <c r="K138" s="197"/>
      <c r="L138" s="197"/>
      <c r="M138" s="197"/>
      <c r="N138" s="197"/>
    </row>
    <row r="139" spans="3:14" ht="17.25">
      <c r="C139" s="195"/>
      <c r="D139" s="196"/>
      <c r="E139" s="197"/>
      <c r="F139" s="198"/>
      <c r="G139" s="198"/>
      <c r="H139" s="197"/>
      <c r="I139" s="197"/>
      <c r="J139" s="197"/>
      <c r="K139" s="197"/>
      <c r="L139" s="197"/>
      <c r="M139" s="197"/>
      <c r="N139" s="197"/>
    </row>
    <row r="140" spans="3:14" ht="17.25">
      <c r="C140" s="195"/>
      <c r="D140" s="196"/>
      <c r="E140" s="197"/>
      <c r="F140" s="198"/>
      <c r="G140" s="198"/>
      <c r="H140" s="197"/>
      <c r="I140" s="197"/>
      <c r="J140" s="197"/>
      <c r="K140" s="197"/>
      <c r="L140" s="197"/>
      <c r="M140" s="197"/>
      <c r="N140" s="197"/>
    </row>
    <row r="141" spans="3:14" ht="17.25">
      <c r="C141" s="195"/>
      <c r="D141" s="196"/>
      <c r="E141" s="197"/>
      <c r="F141" s="198"/>
      <c r="G141" s="198"/>
      <c r="H141" s="197"/>
      <c r="I141" s="197"/>
      <c r="J141" s="197"/>
      <c r="K141" s="197"/>
      <c r="L141" s="197"/>
      <c r="M141" s="197"/>
      <c r="N141" s="197"/>
    </row>
    <row r="142" spans="3:14" ht="17.25">
      <c r="C142" s="195"/>
      <c r="D142" s="196"/>
      <c r="E142" s="197"/>
      <c r="F142" s="198"/>
      <c r="G142" s="198"/>
      <c r="H142" s="197"/>
      <c r="I142" s="197"/>
      <c r="J142" s="197"/>
      <c r="K142" s="197"/>
      <c r="L142" s="197"/>
      <c r="M142" s="197"/>
      <c r="N142" s="197"/>
    </row>
    <row r="143" spans="3:14" ht="17.25">
      <c r="C143" s="195"/>
      <c r="D143" s="196"/>
      <c r="E143" s="197"/>
      <c r="F143" s="198"/>
      <c r="G143" s="198"/>
      <c r="H143" s="197"/>
      <c r="I143" s="197"/>
      <c r="J143" s="197"/>
      <c r="K143" s="197"/>
      <c r="L143" s="197"/>
      <c r="M143" s="197"/>
      <c r="N143" s="197"/>
    </row>
    <row r="144" spans="3:14" ht="17.25">
      <c r="C144" s="195"/>
      <c r="D144" s="196"/>
      <c r="E144" s="197"/>
      <c r="F144" s="198"/>
      <c r="G144" s="198"/>
      <c r="H144" s="197"/>
      <c r="I144" s="197"/>
      <c r="J144" s="197"/>
      <c r="K144" s="197"/>
      <c r="L144" s="197"/>
      <c r="M144" s="197"/>
      <c r="N144" s="197"/>
    </row>
    <row r="145" spans="3:14" ht="17.25">
      <c r="C145" s="195"/>
      <c r="D145" s="196"/>
      <c r="E145" s="197"/>
      <c r="F145" s="198"/>
      <c r="G145" s="198"/>
      <c r="H145" s="197"/>
      <c r="I145" s="197"/>
      <c r="J145" s="197"/>
      <c r="K145" s="197"/>
      <c r="L145" s="197"/>
      <c r="M145" s="197"/>
      <c r="N145" s="197"/>
    </row>
    <row r="146" spans="3:14" ht="17.25">
      <c r="C146" s="195"/>
      <c r="D146" s="196"/>
      <c r="E146" s="197"/>
      <c r="F146" s="198"/>
      <c r="G146" s="198"/>
      <c r="H146" s="197"/>
      <c r="I146" s="197"/>
      <c r="J146" s="197"/>
      <c r="K146" s="197"/>
      <c r="L146" s="197"/>
      <c r="M146" s="197"/>
      <c r="N146" s="197"/>
    </row>
    <row r="147" spans="3:14" ht="17.25">
      <c r="C147" s="195"/>
      <c r="D147" s="196"/>
      <c r="E147" s="197"/>
      <c r="F147" s="198"/>
      <c r="G147" s="198"/>
      <c r="H147" s="197"/>
      <c r="I147" s="197"/>
      <c r="J147" s="197"/>
      <c r="K147" s="197"/>
      <c r="L147" s="197"/>
      <c r="M147" s="197"/>
      <c r="N147" s="197"/>
    </row>
    <row r="148" spans="3:14" ht="17.25">
      <c r="C148" s="195"/>
      <c r="D148" s="196"/>
      <c r="E148" s="197"/>
      <c r="F148" s="198"/>
      <c r="G148" s="198"/>
      <c r="H148" s="197"/>
      <c r="I148" s="197"/>
      <c r="J148" s="197"/>
      <c r="K148" s="197"/>
      <c r="L148" s="197"/>
      <c r="M148" s="197"/>
      <c r="N148" s="197"/>
    </row>
    <row r="149" spans="3:14" ht="17.25">
      <c r="C149" s="195"/>
      <c r="D149" s="196"/>
      <c r="E149" s="197"/>
      <c r="F149" s="198"/>
      <c r="G149" s="198"/>
      <c r="H149" s="197"/>
      <c r="I149" s="197"/>
      <c r="J149" s="197"/>
      <c r="K149" s="197"/>
      <c r="L149" s="197"/>
      <c r="M149" s="197"/>
      <c r="N149" s="197"/>
    </row>
    <row r="150" spans="3:14" ht="17.25">
      <c r="C150" s="195"/>
      <c r="D150" s="196"/>
      <c r="E150" s="197"/>
      <c r="F150" s="198"/>
      <c r="G150" s="198"/>
      <c r="H150" s="197"/>
      <c r="I150" s="197"/>
      <c r="J150" s="197"/>
      <c r="K150" s="197"/>
      <c r="L150" s="197"/>
      <c r="M150" s="197"/>
      <c r="N150" s="197"/>
    </row>
    <row r="151" spans="3:14" ht="17.25">
      <c r="C151" s="195"/>
      <c r="D151" s="196"/>
      <c r="E151" s="197"/>
      <c r="F151" s="198"/>
      <c r="G151" s="198"/>
      <c r="H151" s="197"/>
      <c r="I151" s="197"/>
      <c r="J151" s="197"/>
      <c r="K151" s="197"/>
      <c r="L151" s="197"/>
      <c r="M151" s="197"/>
      <c r="N151" s="197"/>
    </row>
    <row r="152" spans="3:14" ht="17.25">
      <c r="C152" s="195"/>
      <c r="D152" s="196"/>
      <c r="E152" s="197"/>
      <c r="F152" s="198"/>
      <c r="G152" s="198"/>
      <c r="H152" s="197"/>
      <c r="I152" s="197"/>
      <c r="J152" s="197"/>
      <c r="K152" s="197"/>
      <c r="L152" s="197"/>
      <c r="M152" s="197"/>
      <c r="N152" s="197"/>
    </row>
    <row r="153" spans="3:14" ht="17.25">
      <c r="C153" s="195"/>
      <c r="D153" s="196"/>
      <c r="E153" s="197"/>
      <c r="F153" s="198"/>
      <c r="G153" s="198"/>
      <c r="H153" s="197"/>
      <c r="I153" s="197"/>
      <c r="J153" s="197"/>
      <c r="K153" s="197"/>
      <c r="L153" s="197"/>
      <c r="M153" s="197"/>
      <c r="N153" s="197"/>
    </row>
    <row r="154" spans="3:14" ht="17.25">
      <c r="C154" s="195"/>
      <c r="D154" s="196"/>
      <c r="E154" s="197"/>
      <c r="F154" s="198"/>
      <c r="G154" s="198"/>
      <c r="H154" s="197"/>
      <c r="I154" s="197"/>
      <c r="J154" s="197"/>
      <c r="K154" s="197"/>
      <c r="L154" s="197"/>
      <c r="M154" s="197"/>
      <c r="N154" s="197"/>
    </row>
    <row r="155" spans="3:14" ht="17.25">
      <c r="C155" s="195"/>
      <c r="D155" s="196"/>
      <c r="E155" s="197"/>
      <c r="F155" s="198"/>
      <c r="G155" s="198"/>
      <c r="H155" s="197"/>
      <c r="I155" s="197"/>
      <c r="J155" s="197"/>
      <c r="K155" s="197"/>
      <c r="L155" s="197"/>
      <c r="M155" s="197"/>
      <c r="N155" s="197"/>
    </row>
    <row r="156" spans="3:14" ht="17.25">
      <c r="C156" s="195"/>
      <c r="D156" s="196"/>
      <c r="E156" s="197"/>
      <c r="F156" s="198"/>
      <c r="G156" s="198"/>
      <c r="H156" s="197"/>
      <c r="I156" s="197"/>
      <c r="J156" s="197"/>
      <c r="K156" s="197"/>
      <c r="L156" s="197"/>
      <c r="M156" s="197"/>
      <c r="N156" s="197"/>
    </row>
    <row r="157" spans="3:14" ht="17.25">
      <c r="C157" s="195"/>
      <c r="D157" s="196"/>
      <c r="E157" s="197"/>
      <c r="F157" s="198"/>
      <c r="G157" s="198"/>
      <c r="H157" s="197"/>
      <c r="I157" s="197"/>
      <c r="J157" s="197"/>
      <c r="K157" s="197"/>
      <c r="L157" s="197"/>
      <c r="M157" s="197"/>
      <c r="N157" s="197"/>
    </row>
    <row r="158" spans="3:14" ht="17.25">
      <c r="C158" s="195"/>
      <c r="D158" s="196"/>
      <c r="E158" s="197"/>
      <c r="F158" s="198"/>
      <c r="G158" s="198"/>
      <c r="H158" s="197"/>
      <c r="I158" s="197"/>
      <c r="J158" s="197"/>
      <c r="K158" s="197"/>
      <c r="L158" s="197"/>
      <c r="M158" s="197"/>
      <c r="N158" s="197"/>
    </row>
    <row r="159" spans="3:14" ht="17.25">
      <c r="C159" s="195"/>
      <c r="D159" s="196"/>
      <c r="E159" s="197"/>
      <c r="F159" s="198"/>
      <c r="G159" s="198"/>
      <c r="H159" s="197"/>
      <c r="I159" s="197"/>
      <c r="J159" s="197"/>
      <c r="K159" s="197"/>
      <c r="L159" s="197"/>
      <c r="M159" s="197"/>
      <c r="N159" s="197"/>
    </row>
    <row r="160" spans="3:14" ht="17.25">
      <c r="C160" s="195"/>
      <c r="D160" s="196"/>
      <c r="E160" s="197"/>
      <c r="F160" s="198"/>
      <c r="G160" s="198"/>
      <c r="H160" s="197"/>
      <c r="I160" s="197"/>
      <c r="J160" s="197"/>
      <c r="K160" s="197"/>
      <c r="L160" s="197"/>
      <c r="M160" s="197"/>
      <c r="N160" s="197"/>
    </row>
    <row r="161" spans="3:14" ht="17.25">
      <c r="C161" s="195"/>
      <c r="D161" s="196"/>
      <c r="E161" s="197"/>
      <c r="F161" s="198"/>
      <c r="G161" s="198"/>
      <c r="H161" s="197"/>
      <c r="I161" s="197"/>
      <c r="J161" s="197"/>
      <c r="K161" s="197"/>
      <c r="L161" s="197"/>
      <c r="M161" s="197"/>
      <c r="N161" s="197"/>
    </row>
    <row r="162" spans="3:14" ht="17.25">
      <c r="C162" s="195"/>
      <c r="D162" s="196"/>
      <c r="E162" s="197"/>
      <c r="F162" s="198"/>
      <c r="G162" s="198"/>
      <c r="H162" s="197"/>
      <c r="I162" s="197"/>
      <c r="J162" s="197"/>
      <c r="K162" s="197"/>
      <c r="L162" s="197"/>
      <c r="M162" s="197"/>
      <c r="N162" s="197"/>
    </row>
    <row r="163" spans="3:14" ht="17.25">
      <c r="C163" s="195"/>
      <c r="D163" s="196"/>
      <c r="E163" s="197"/>
      <c r="F163" s="198"/>
      <c r="G163" s="198"/>
      <c r="H163" s="197"/>
      <c r="I163" s="197"/>
      <c r="J163" s="197"/>
      <c r="K163" s="197"/>
      <c r="L163" s="197"/>
      <c r="M163" s="197"/>
      <c r="N163" s="197"/>
    </row>
    <row r="164" spans="3:14" ht="17.25">
      <c r="C164" s="195"/>
      <c r="D164" s="196"/>
      <c r="E164" s="197"/>
      <c r="F164" s="198"/>
      <c r="G164" s="198"/>
      <c r="H164" s="197"/>
      <c r="I164" s="197"/>
      <c r="J164" s="197"/>
      <c r="K164" s="197"/>
      <c r="L164" s="197"/>
      <c r="M164" s="197"/>
      <c r="N164" s="197"/>
    </row>
    <row r="165" spans="3:14" ht="17.25">
      <c r="C165" s="195"/>
      <c r="D165" s="196"/>
      <c r="E165" s="197"/>
      <c r="F165" s="198"/>
      <c r="G165" s="198"/>
      <c r="H165" s="197"/>
      <c r="I165" s="197"/>
      <c r="J165" s="197"/>
      <c r="K165" s="197"/>
      <c r="L165" s="197"/>
      <c r="M165" s="197"/>
      <c r="N165" s="197"/>
    </row>
    <row r="166" spans="3:14" ht="17.25">
      <c r="C166" s="195"/>
      <c r="D166" s="196"/>
      <c r="E166" s="197"/>
      <c r="F166" s="198"/>
      <c r="G166" s="198"/>
      <c r="H166" s="197"/>
      <c r="I166" s="197"/>
      <c r="J166" s="197"/>
      <c r="K166" s="197"/>
      <c r="L166" s="197"/>
      <c r="M166" s="197"/>
      <c r="N166" s="197"/>
    </row>
    <row r="167" spans="3:14" ht="17.25">
      <c r="C167" s="195"/>
      <c r="D167" s="196"/>
      <c r="E167" s="197"/>
      <c r="F167" s="198"/>
      <c r="G167" s="198"/>
      <c r="H167" s="197"/>
      <c r="I167" s="197"/>
      <c r="J167" s="197"/>
      <c r="K167" s="197"/>
      <c r="L167" s="197"/>
      <c r="M167" s="197"/>
      <c r="N167" s="197"/>
    </row>
    <row r="168" spans="3:14" ht="17.25">
      <c r="C168" s="195"/>
      <c r="D168" s="196"/>
      <c r="E168" s="197"/>
      <c r="F168" s="198"/>
      <c r="G168" s="198"/>
      <c r="H168" s="197"/>
      <c r="I168" s="197"/>
      <c r="J168" s="197"/>
      <c r="K168" s="197"/>
      <c r="L168" s="197"/>
      <c r="M168" s="197"/>
      <c r="N168" s="197"/>
    </row>
    <row r="169" spans="3:14" ht="17.25">
      <c r="C169" s="195"/>
      <c r="D169" s="196"/>
      <c r="E169" s="197"/>
      <c r="F169" s="198"/>
      <c r="G169" s="198"/>
      <c r="H169" s="197"/>
      <c r="I169" s="197"/>
      <c r="J169" s="197"/>
      <c r="K169" s="197"/>
      <c r="L169" s="197"/>
      <c r="M169" s="197"/>
      <c r="N169" s="197"/>
    </row>
    <row r="170" spans="3:14" ht="17.25">
      <c r="C170" s="195"/>
      <c r="D170" s="196"/>
      <c r="E170" s="197"/>
      <c r="F170" s="198"/>
      <c r="G170" s="198"/>
      <c r="H170" s="197"/>
      <c r="I170" s="197"/>
      <c r="J170" s="197"/>
      <c r="K170" s="197"/>
      <c r="L170" s="197"/>
      <c r="M170" s="197"/>
      <c r="N170" s="197"/>
    </row>
    <row r="171" spans="3:14" ht="17.25">
      <c r="C171" s="195"/>
      <c r="D171" s="196"/>
      <c r="E171" s="197"/>
      <c r="F171" s="198"/>
      <c r="G171" s="198"/>
      <c r="H171" s="197"/>
      <c r="I171" s="197"/>
      <c r="J171" s="197"/>
      <c r="K171" s="197"/>
      <c r="L171" s="197"/>
      <c r="M171" s="197"/>
      <c r="N171" s="197"/>
    </row>
    <row r="172" spans="3:14" ht="17.25">
      <c r="C172" s="195"/>
      <c r="D172" s="196"/>
      <c r="E172" s="197"/>
      <c r="F172" s="198"/>
      <c r="G172" s="198"/>
      <c r="H172" s="197"/>
      <c r="I172" s="197"/>
      <c r="J172" s="197"/>
      <c r="K172" s="197"/>
      <c r="L172" s="197"/>
      <c r="M172" s="197"/>
      <c r="N172" s="197"/>
    </row>
    <row r="173" spans="3:14" ht="17.25">
      <c r="C173" s="195"/>
      <c r="D173" s="196"/>
      <c r="E173" s="197"/>
      <c r="F173" s="198"/>
      <c r="G173" s="198"/>
      <c r="H173" s="197"/>
      <c r="I173" s="197"/>
      <c r="J173" s="197"/>
      <c r="K173" s="197"/>
      <c r="L173" s="197"/>
      <c r="M173" s="197"/>
      <c r="N173" s="197"/>
    </row>
    <row r="174" spans="3:14" ht="17.25">
      <c r="C174" s="195"/>
      <c r="D174" s="196"/>
      <c r="E174" s="197"/>
      <c r="F174" s="198"/>
      <c r="G174" s="198"/>
      <c r="H174" s="197"/>
      <c r="I174" s="197"/>
      <c r="J174" s="197"/>
      <c r="K174" s="197"/>
      <c r="L174" s="197"/>
      <c r="M174" s="197"/>
      <c r="N174" s="197"/>
    </row>
    <row r="175" spans="3:14" ht="17.25">
      <c r="C175" s="195"/>
      <c r="D175" s="196"/>
      <c r="E175" s="197"/>
      <c r="F175" s="198"/>
      <c r="G175" s="198"/>
      <c r="H175" s="197"/>
      <c r="I175" s="197"/>
      <c r="J175" s="197"/>
      <c r="K175" s="197"/>
      <c r="L175" s="197"/>
      <c r="M175" s="197"/>
      <c r="N175" s="197"/>
    </row>
    <row r="176" spans="3:14" ht="17.25">
      <c r="C176" s="195"/>
      <c r="D176" s="196"/>
      <c r="E176" s="197"/>
      <c r="F176" s="198"/>
      <c r="G176" s="198"/>
      <c r="H176" s="197"/>
      <c r="I176" s="197"/>
      <c r="J176" s="197"/>
      <c r="K176" s="197"/>
      <c r="L176" s="197"/>
      <c r="M176" s="197"/>
      <c r="N176" s="197"/>
    </row>
    <row r="177" spans="3:14" ht="17.25">
      <c r="C177" s="195"/>
      <c r="D177" s="196"/>
      <c r="E177" s="197"/>
      <c r="F177" s="198"/>
      <c r="G177" s="198"/>
      <c r="H177" s="197"/>
      <c r="I177" s="197"/>
      <c r="J177" s="197"/>
      <c r="K177" s="197"/>
      <c r="L177" s="197"/>
      <c r="M177" s="197"/>
      <c r="N177" s="197"/>
    </row>
    <row r="178" spans="3:14" ht="17.25">
      <c r="C178" s="195"/>
      <c r="D178" s="196"/>
      <c r="E178" s="197"/>
      <c r="F178" s="198"/>
      <c r="G178" s="198"/>
      <c r="H178" s="197"/>
      <c r="I178" s="197"/>
      <c r="J178" s="197"/>
      <c r="K178" s="197"/>
      <c r="L178" s="197"/>
      <c r="M178" s="197"/>
      <c r="N178" s="197"/>
    </row>
    <row r="179" spans="3:14" ht="17.25">
      <c r="C179" s="195"/>
      <c r="D179" s="196"/>
      <c r="E179" s="197"/>
      <c r="F179" s="198"/>
      <c r="G179" s="198"/>
      <c r="H179" s="197"/>
      <c r="I179" s="197"/>
      <c r="J179" s="197"/>
      <c r="K179" s="197"/>
      <c r="L179" s="197"/>
      <c r="M179" s="197"/>
      <c r="N179" s="197"/>
    </row>
    <row r="180" spans="3:14" ht="17.25">
      <c r="C180" s="195"/>
      <c r="D180" s="196"/>
      <c r="E180" s="197"/>
      <c r="F180" s="198"/>
      <c r="G180" s="198"/>
      <c r="H180" s="197"/>
      <c r="I180" s="197"/>
      <c r="J180" s="197"/>
      <c r="K180" s="197"/>
      <c r="L180" s="197"/>
      <c r="M180" s="197"/>
      <c r="N180" s="197"/>
    </row>
    <row r="181" spans="3:14" ht="17.25">
      <c r="C181" s="195"/>
      <c r="D181" s="196"/>
      <c r="E181" s="197"/>
      <c r="F181" s="198"/>
      <c r="G181" s="198"/>
      <c r="H181" s="197"/>
      <c r="I181" s="197"/>
      <c r="J181" s="197"/>
      <c r="K181" s="197"/>
      <c r="L181" s="197"/>
      <c r="M181" s="197"/>
      <c r="N181" s="197"/>
    </row>
    <row r="182" spans="3:14" ht="17.25">
      <c r="C182" s="195"/>
      <c r="D182" s="196"/>
      <c r="E182" s="197"/>
      <c r="F182" s="198"/>
      <c r="G182" s="198"/>
      <c r="H182" s="197"/>
      <c r="I182" s="197"/>
      <c r="J182" s="197"/>
      <c r="K182" s="197"/>
      <c r="L182" s="197"/>
      <c r="M182" s="197"/>
      <c r="N182" s="197"/>
    </row>
    <row r="183" spans="3:14" ht="17.25">
      <c r="C183" s="195"/>
      <c r="D183" s="196"/>
      <c r="E183" s="197"/>
      <c r="F183" s="198"/>
      <c r="G183" s="198"/>
      <c r="H183" s="197"/>
      <c r="I183" s="197"/>
      <c r="J183" s="197"/>
      <c r="K183" s="197"/>
      <c r="L183" s="197"/>
      <c r="M183" s="197"/>
      <c r="N183" s="197"/>
    </row>
    <row r="184" spans="3:14" ht="17.25">
      <c r="C184" s="195"/>
      <c r="D184" s="196"/>
      <c r="E184" s="197"/>
      <c r="F184" s="198"/>
      <c r="G184" s="198"/>
      <c r="H184" s="197"/>
      <c r="I184" s="197"/>
      <c r="J184" s="197"/>
      <c r="K184" s="197"/>
      <c r="L184" s="197"/>
      <c r="M184" s="197"/>
      <c r="N184" s="197"/>
    </row>
    <row r="185" spans="3:14" ht="17.25">
      <c r="C185" s="195"/>
      <c r="D185" s="196"/>
      <c r="E185" s="197"/>
      <c r="F185" s="198"/>
      <c r="G185" s="198"/>
      <c r="H185" s="197"/>
      <c r="I185" s="197"/>
      <c r="J185" s="197"/>
      <c r="K185" s="197"/>
      <c r="L185" s="197"/>
      <c r="M185" s="197"/>
      <c r="N185" s="197"/>
    </row>
    <row r="186" spans="3:14" ht="17.25">
      <c r="C186" s="195"/>
      <c r="D186" s="196"/>
      <c r="E186" s="197"/>
      <c r="F186" s="198"/>
      <c r="G186" s="198"/>
      <c r="H186" s="197"/>
      <c r="I186" s="197"/>
      <c r="J186" s="197"/>
      <c r="K186" s="197"/>
      <c r="L186" s="197"/>
      <c r="M186" s="197"/>
      <c r="N186" s="197"/>
    </row>
    <row r="187" spans="3:14" ht="17.25">
      <c r="C187" s="195"/>
      <c r="D187" s="196"/>
      <c r="E187" s="197"/>
      <c r="F187" s="198"/>
      <c r="G187" s="198"/>
      <c r="H187" s="197"/>
      <c r="I187" s="197"/>
      <c r="J187" s="197"/>
      <c r="K187" s="197"/>
      <c r="L187" s="197"/>
      <c r="M187" s="197"/>
      <c r="N187" s="197"/>
    </row>
    <row r="188" spans="3:14" ht="17.25">
      <c r="C188" s="195"/>
      <c r="D188" s="196"/>
      <c r="E188" s="197"/>
      <c r="F188" s="198"/>
      <c r="G188" s="198"/>
      <c r="H188" s="197"/>
      <c r="I188" s="197"/>
      <c r="J188" s="197"/>
      <c r="K188" s="197"/>
      <c r="L188" s="197"/>
      <c r="M188" s="197"/>
      <c r="N188" s="197"/>
    </row>
    <row r="189" spans="3:14" ht="17.25">
      <c r="C189" s="195"/>
      <c r="D189" s="196"/>
      <c r="E189" s="197"/>
      <c r="F189" s="198"/>
      <c r="G189" s="198"/>
      <c r="H189" s="197"/>
      <c r="I189" s="197"/>
      <c r="J189" s="197"/>
      <c r="K189" s="197"/>
      <c r="L189" s="197"/>
      <c r="M189" s="197"/>
      <c r="N189" s="197"/>
    </row>
    <row r="190" spans="3:14" ht="17.25">
      <c r="C190" s="195"/>
      <c r="D190" s="196"/>
      <c r="E190" s="197"/>
      <c r="F190" s="198"/>
      <c r="G190" s="198"/>
      <c r="H190" s="197"/>
      <c r="I190" s="197"/>
      <c r="J190" s="197"/>
      <c r="K190" s="197"/>
      <c r="L190" s="197"/>
      <c r="M190" s="197"/>
      <c r="N190" s="197"/>
    </row>
    <row r="191" spans="3:14" ht="17.25">
      <c r="C191" s="195"/>
      <c r="D191" s="196"/>
      <c r="E191" s="197"/>
      <c r="F191" s="198"/>
      <c r="G191" s="198"/>
      <c r="H191" s="197"/>
      <c r="I191" s="197"/>
      <c r="J191" s="197"/>
      <c r="K191" s="197"/>
      <c r="L191" s="197"/>
      <c r="M191" s="197"/>
      <c r="N191" s="197"/>
    </row>
    <row r="192" spans="3:14" ht="17.25">
      <c r="C192" s="195"/>
      <c r="D192" s="196"/>
      <c r="E192" s="197"/>
      <c r="F192" s="198"/>
      <c r="G192" s="198"/>
      <c r="H192" s="197"/>
      <c r="I192" s="197"/>
      <c r="J192" s="197"/>
      <c r="K192" s="197"/>
      <c r="L192" s="197"/>
      <c r="M192" s="197"/>
      <c r="N192" s="197"/>
    </row>
    <row r="193" spans="3:14" ht="17.25">
      <c r="C193" s="195"/>
      <c r="D193" s="196"/>
      <c r="E193" s="197"/>
      <c r="F193" s="198"/>
      <c r="G193" s="198"/>
      <c r="H193" s="197"/>
      <c r="I193" s="197"/>
      <c r="J193" s="197"/>
      <c r="K193" s="197"/>
      <c r="L193" s="197"/>
      <c r="M193" s="197"/>
      <c r="N193" s="197"/>
    </row>
    <row r="194" spans="3:14" ht="17.25">
      <c r="C194" s="195"/>
      <c r="D194" s="196"/>
      <c r="E194" s="197"/>
      <c r="F194" s="198"/>
      <c r="G194" s="198"/>
      <c r="H194" s="197"/>
      <c r="I194" s="197"/>
      <c r="J194" s="197"/>
      <c r="K194" s="197"/>
      <c r="L194" s="197"/>
      <c r="M194" s="197"/>
      <c r="N194" s="197"/>
    </row>
    <row r="195" spans="3:14" ht="17.25">
      <c r="C195" s="195"/>
      <c r="D195" s="196"/>
      <c r="E195" s="197"/>
      <c r="F195" s="198"/>
      <c r="G195" s="198"/>
      <c r="H195" s="197"/>
      <c r="I195" s="197"/>
      <c r="J195" s="197"/>
      <c r="K195" s="197"/>
      <c r="L195" s="197"/>
      <c r="M195" s="197"/>
      <c r="N195" s="197"/>
    </row>
    <row r="196" spans="3:14" ht="17.25">
      <c r="C196" s="195"/>
      <c r="D196" s="196"/>
      <c r="E196" s="197"/>
      <c r="F196" s="198"/>
      <c r="G196" s="198"/>
      <c r="H196" s="197"/>
      <c r="I196" s="197"/>
      <c r="J196" s="197"/>
      <c r="K196" s="197"/>
      <c r="L196" s="197"/>
      <c r="M196" s="197"/>
      <c r="N196" s="197"/>
    </row>
    <row r="197" spans="3:14" ht="17.25">
      <c r="C197" s="195"/>
      <c r="D197" s="196"/>
      <c r="E197" s="197"/>
      <c r="F197" s="198"/>
      <c r="G197" s="198"/>
      <c r="H197" s="197"/>
      <c r="I197" s="197"/>
      <c r="J197" s="197"/>
      <c r="K197" s="197"/>
      <c r="L197" s="197"/>
      <c r="M197" s="197"/>
      <c r="N197" s="197"/>
    </row>
    <row r="198" spans="3:14" ht="17.25">
      <c r="C198" s="195"/>
      <c r="D198" s="196"/>
      <c r="E198" s="197"/>
      <c r="F198" s="198"/>
      <c r="G198" s="198"/>
      <c r="H198" s="197"/>
      <c r="I198" s="197"/>
      <c r="J198" s="197"/>
      <c r="K198" s="197"/>
      <c r="L198" s="197"/>
      <c r="M198" s="197"/>
      <c r="N198" s="197"/>
    </row>
    <row r="199" spans="3:14" ht="17.25">
      <c r="C199" s="195"/>
      <c r="D199" s="196"/>
      <c r="E199" s="197"/>
      <c r="F199" s="198"/>
      <c r="G199" s="198"/>
      <c r="H199" s="197"/>
      <c r="I199" s="197"/>
      <c r="J199" s="197"/>
      <c r="K199" s="197"/>
      <c r="L199" s="197"/>
      <c r="M199" s="197"/>
      <c r="N199" s="197"/>
    </row>
    <row r="200" spans="3:14" ht="17.25">
      <c r="C200" s="195"/>
      <c r="D200" s="196"/>
      <c r="E200" s="197"/>
      <c r="F200" s="198"/>
      <c r="G200" s="198"/>
      <c r="H200" s="197"/>
      <c r="I200" s="197"/>
      <c r="J200" s="197"/>
      <c r="K200" s="197"/>
      <c r="L200" s="197"/>
      <c r="M200" s="197"/>
      <c r="N200" s="197"/>
    </row>
    <row r="201" spans="3:14" ht="17.25">
      <c r="C201" s="195"/>
      <c r="D201" s="196"/>
      <c r="E201" s="197"/>
      <c r="F201" s="198"/>
      <c r="G201" s="198"/>
      <c r="H201" s="197"/>
      <c r="I201" s="197"/>
      <c r="J201" s="197"/>
      <c r="K201" s="197"/>
      <c r="L201" s="197"/>
      <c r="M201" s="197"/>
      <c r="N201" s="197"/>
    </row>
    <row r="202" spans="3:14" ht="17.25">
      <c r="C202" s="195"/>
      <c r="D202" s="196"/>
      <c r="E202" s="197"/>
      <c r="F202" s="198"/>
      <c r="G202" s="198"/>
      <c r="H202" s="197"/>
      <c r="I202" s="197"/>
      <c r="J202" s="197"/>
      <c r="K202" s="197"/>
      <c r="L202" s="197"/>
      <c r="M202" s="197"/>
      <c r="N202" s="197"/>
    </row>
    <row r="203" spans="3:14" ht="17.25">
      <c r="C203" s="195"/>
      <c r="D203" s="196"/>
      <c r="E203" s="197"/>
      <c r="F203" s="198"/>
      <c r="G203" s="198"/>
      <c r="H203" s="197"/>
      <c r="I203" s="197"/>
      <c r="J203" s="197"/>
      <c r="K203" s="197"/>
      <c r="L203" s="197"/>
      <c r="M203" s="197"/>
      <c r="N203" s="197"/>
    </row>
    <row r="204" spans="3:14" ht="17.25">
      <c r="C204" s="195"/>
      <c r="D204" s="196"/>
      <c r="E204" s="197"/>
      <c r="F204" s="198"/>
      <c r="G204" s="198"/>
      <c r="H204" s="197"/>
      <c r="I204" s="197"/>
      <c r="J204" s="197"/>
      <c r="K204" s="197"/>
      <c r="L204" s="197"/>
      <c r="M204" s="197"/>
      <c r="N204" s="197"/>
    </row>
    <row r="205" spans="3:14" ht="17.25">
      <c r="C205" s="195"/>
      <c r="D205" s="196"/>
      <c r="E205" s="197"/>
      <c r="F205" s="198"/>
      <c r="G205" s="198"/>
      <c r="H205" s="197"/>
      <c r="I205" s="197"/>
      <c r="J205" s="197"/>
      <c r="K205" s="197"/>
      <c r="L205" s="197"/>
      <c r="M205" s="197"/>
      <c r="N205" s="197"/>
    </row>
    <row r="206" spans="3:14" ht="17.25">
      <c r="C206" s="195"/>
      <c r="D206" s="196"/>
      <c r="E206" s="197"/>
      <c r="F206" s="198"/>
      <c r="G206" s="198"/>
      <c r="H206" s="197"/>
      <c r="I206" s="197"/>
      <c r="J206" s="197"/>
      <c r="K206" s="197"/>
      <c r="L206" s="197"/>
      <c r="M206" s="197"/>
      <c r="N206" s="197"/>
    </row>
    <row r="207" spans="3:14" ht="17.25">
      <c r="C207" s="195"/>
      <c r="D207" s="196"/>
      <c r="E207" s="197"/>
      <c r="F207" s="198"/>
      <c r="G207" s="198"/>
      <c r="H207" s="197"/>
      <c r="I207" s="197"/>
      <c r="J207" s="197"/>
      <c r="K207" s="197"/>
      <c r="L207" s="197"/>
      <c r="M207" s="197"/>
      <c r="N207" s="197"/>
    </row>
    <row r="208" spans="3:14" ht="17.25">
      <c r="C208" s="195"/>
      <c r="D208" s="196"/>
      <c r="E208" s="197"/>
      <c r="F208" s="198"/>
      <c r="G208" s="198"/>
      <c r="H208" s="197"/>
      <c r="I208" s="197"/>
      <c r="J208" s="197"/>
      <c r="K208" s="197"/>
      <c r="L208" s="197"/>
      <c r="M208" s="197"/>
      <c r="N208" s="197"/>
    </row>
    <row r="209" spans="3:14" ht="17.25">
      <c r="C209" s="195"/>
      <c r="D209" s="196"/>
      <c r="E209" s="197"/>
      <c r="F209" s="198"/>
      <c r="G209" s="198"/>
      <c r="H209" s="197"/>
      <c r="I209" s="197"/>
      <c r="J209" s="197"/>
      <c r="K209" s="197"/>
      <c r="L209" s="197"/>
      <c r="M209" s="197"/>
      <c r="N209" s="197"/>
    </row>
    <row r="210" spans="3:14" ht="17.25">
      <c r="C210" s="195"/>
      <c r="D210" s="196"/>
      <c r="E210" s="197"/>
      <c r="F210" s="198"/>
      <c r="G210" s="198"/>
      <c r="H210" s="197"/>
      <c r="I210" s="197"/>
      <c r="J210" s="197"/>
      <c r="K210" s="197"/>
      <c r="L210" s="197"/>
      <c r="M210" s="197"/>
      <c r="N210" s="197"/>
    </row>
    <row r="211" spans="3:14" ht="17.25">
      <c r="C211" s="195"/>
      <c r="D211" s="196"/>
      <c r="E211" s="197"/>
      <c r="F211" s="198"/>
      <c r="G211" s="198"/>
      <c r="H211" s="197"/>
      <c r="I211" s="197"/>
      <c r="J211" s="197"/>
      <c r="K211" s="197"/>
      <c r="L211" s="197"/>
      <c r="M211" s="197"/>
      <c r="N211" s="197"/>
    </row>
    <row r="212" spans="3:14" ht="17.25">
      <c r="C212" s="195"/>
      <c r="D212" s="196"/>
      <c r="E212" s="197"/>
      <c r="F212" s="198"/>
      <c r="G212" s="198"/>
      <c r="H212" s="197"/>
      <c r="I212" s="197"/>
      <c r="J212" s="197"/>
      <c r="K212" s="197"/>
      <c r="L212" s="197"/>
      <c r="M212" s="197"/>
      <c r="N212" s="197"/>
    </row>
    <row r="213" spans="3:14" ht="17.25">
      <c r="C213" s="195"/>
      <c r="D213" s="196"/>
      <c r="E213" s="197"/>
      <c r="F213" s="198"/>
      <c r="G213" s="198"/>
      <c r="H213" s="197"/>
      <c r="I213" s="197"/>
      <c r="J213" s="197"/>
      <c r="K213" s="197"/>
      <c r="L213" s="197"/>
      <c r="M213" s="197"/>
      <c r="N213" s="197"/>
    </row>
    <row r="214" spans="3:14" ht="17.25">
      <c r="C214" s="195"/>
      <c r="D214" s="196"/>
      <c r="E214" s="197"/>
      <c r="F214" s="198"/>
      <c r="G214" s="198"/>
      <c r="H214" s="197"/>
      <c r="I214" s="197"/>
      <c r="J214" s="197"/>
      <c r="K214" s="197"/>
      <c r="L214" s="197"/>
      <c r="M214" s="197"/>
      <c r="N214" s="197"/>
    </row>
    <row r="215" spans="3:14" ht="17.25">
      <c r="C215" s="195"/>
      <c r="D215" s="196"/>
      <c r="E215" s="197"/>
      <c r="F215" s="198"/>
      <c r="G215" s="198"/>
      <c r="H215" s="197"/>
      <c r="I215" s="197"/>
      <c r="J215" s="197"/>
      <c r="K215" s="197"/>
      <c r="L215" s="197"/>
      <c r="M215" s="197"/>
      <c r="N215" s="197"/>
    </row>
    <row r="216" spans="3:14" ht="17.25">
      <c r="C216" s="195"/>
      <c r="D216" s="196"/>
      <c r="E216" s="197"/>
      <c r="F216" s="198"/>
      <c r="G216" s="198"/>
      <c r="H216" s="197"/>
      <c r="I216" s="197"/>
      <c r="J216" s="197"/>
      <c r="K216" s="197"/>
      <c r="L216" s="197"/>
      <c r="M216" s="197"/>
      <c r="N216" s="197"/>
    </row>
    <row r="217" spans="3:14" ht="17.25">
      <c r="C217" s="195"/>
      <c r="D217" s="196"/>
      <c r="E217" s="197"/>
      <c r="F217" s="198"/>
      <c r="G217" s="198"/>
      <c r="H217" s="197"/>
      <c r="I217" s="197"/>
      <c r="J217" s="197"/>
      <c r="K217" s="197"/>
      <c r="L217" s="197"/>
      <c r="M217" s="197"/>
      <c r="N217" s="197"/>
    </row>
    <row r="218" spans="3:14" ht="17.25">
      <c r="C218" s="195"/>
      <c r="D218" s="196"/>
      <c r="E218" s="197"/>
      <c r="F218" s="198"/>
      <c r="G218" s="198"/>
      <c r="H218" s="197"/>
      <c r="I218" s="197"/>
      <c r="J218" s="197"/>
      <c r="K218" s="197"/>
      <c r="L218" s="197"/>
      <c r="M218" s="197"/>
      <c r="N218" s="197"/>
    </row>
    <row r="219" spans="3:14" ht="17.25">
      <c r="C219" s="195"/>
      <c r="D219" s="196"/>
      <c r="E219" s="197"/>
      <c r="F219" s="198"/>
      <c r="G219" s="198"/>
      <c r="H219" s="197"/>
      <c r="I219" s="197"/>
      <c r="J219" s="197"/>
      <c r="K219" s="197"/>
      <c r="L219" s="197"/>
      <c r="M219" s="197"/>
      <c r="N219" s="197"/>
    </row>
    <row r="220" spans="3:14" ht="17.25">
      <c r="C220" s="195"/>
      <c r="D220" s="196"/>
      <c r="E220" s="197"/>
      <c r="F220" s="198"/>
      <c r="G220" s="198"/>
      <c r="H220" s="197"/>
      <c r="I220" s="197"/>
      <c r="J220" s="197"/>
      <c r="K220" s="197"/>
      <c r="L220" s="197"/>
      <c r="M220" s="197"/>
      <c r="N220" s="197"/>
    </row>
    <row r="221" spans="3:14" ht="17.25">
      <c r="C221" s="195"/>
      <c r="D221" s="196"/>
      <c r="E221" s="197"/>
      <c r="F221" s="198"/>
      <c r="G221" s="198"/>
      <c r="H221" s="197"/>
      <c r="I221" s="197"/>
      <c r="J221" s="197"/>
      <c r="K221" s="197"/>
      <c r="L221" s="197"/>
      <c r="M221" s="197"/>
      <c r="N221" s="197"/>
    </row>
    <row r="222" spans="3:14" ht="17.25">
      <c r="C222" s="195"/>
      <c r="D222" s="196"/>
      <c r="E222" s="197"/>
      <c r="F222" s="198"/>
      <c r="G222" s="198"/>
      <c r="H222" s="197"/>
      <c r="I222" s="197"/>
      <c r="J222" s="197"/>
      <c r="K222" s="197"/>
      <c r="L222" s="197"/>
      <c r="M222" s="197"/>
      <c r="N222" s="197"/>
    </row>
    <row r="223" spans="3:14" ht="17.25">
      <c r="C223" s="195"/>
      <c r="D223" s="196"/>
      <c r="E223" s="197"/>
      <c r="F223" s="198"/>
      <c r="G223" s="198"/>
      <c r="H223" s="197"/>
      <c r="I223" s="197"/>
      <c r="J223" s="197"/>
      <c r="K223" s="197"/>
      <c r="L223" s="197"/>
      <c r="M223" s="197"/>
      <c r="N223" s="197"/>
    </row>
    <row r="224" spans="3:14" ht="17.25">
      <c r="C224" s="195"/>
      <c r="D224" s="196"/>
      <c r="E224" s="197"/>
      <c r="F224" s="198"/>
      <c r="G224" s="198"/>
      <c r="H224" s="197"/>
      <c r="I224" s="197"/>
      <c r="J224" s="197"/>
      <c r="K224" s="197"/>
      <c r="L224" s="197"/>
      <c r="M224" s="197"/>
      <c r="N224" s="197"/>
    </row>
    <row r="225" spans="3:14" ht="17.25">
      <c r="C225" s="195"/>
      <c r="D225" s="196"/>
      <c r="E225" s="197"/>
      <c r="F225" s="198"/>
      <c r="G225" s="198"/>
      <c r="H225" s="197"/>
      <c r="I225" s="197"/>
      <c r="J225" s="197"/>
      <c r="K225" s="197"/>
      <c r="L225" s="197"/>
      <c r="M225" s="197"/>
      <c r="N225" s="197"/>
    </row>
    <row r="226" spans="3:14" ht="17.25">
      <c r="C226" s="195"/>
      <c r="D226" s="196"/>
      <c r="E226" s="197"/>
      <c r="F226" s="198"/>
      <c r="G226" s="198"/>
      <c r="H226" s="197"/>
      <c r="I226" s="197"/>
      <c r="J226" s="197"/>
      <c r="K226" s="197"/>
      <c r="L226" s="197"/>
      <c r="M226" s="197"/>
      <c r="N226" s="197"/>
    </row>
    <row r="227" spans="3:14" ht="17.25">
      <c r="C227" s="195"/>
      <c r="D227" s="196"/>
      <c r="E227" s="197"/>
      <c r="F227" s="198"/>
      <c r="G227" s="198"/>
      <c r="H227" s="197"/>
      <c r="I227" s="197"/>
      <c r="J227" s="197"/>
      <c r="K227" s="197"/>
      <c r="L227" s="197"/>
      <c r="M227" s="197"/>
      <c r="N227" s="197"/>
    </row>
    <row r="228" spans="3:14" ht="17.25">
      <c r="C228" s="195"/>
      <c r="D228" s="196"/>
      <c r="E228" s="197"/>
      <c r="F228" s="198"/>
      <c r="G228" s="198"/>
      <c r="H228" s="197"/>
      <c r="I228" s="197"/>
      <c r="J228" s="197"/>
      <c r="K228" s="197"/>
      <c r="L228" s="197"/>
      <c r="M228" s="197"/>
      <c r="N228" s="197"/>
    </row>
    <row r="229" spans="3:14" ht="17.25">
      <c r="C229" s="195"/>
      <c r="D229" s="196"/>
      <c r="E229" s="197"/>
      <c r="F229" s="198"/>
      <c r="G229" s="198"/>
      <c r="H229" s="197"/>
      <c r="I229" s="197"/>
      <c r="J229" s="197"/>
      <c r="K229" s="197"/>
      <c r="L229" s="197"/>
      <c r="M229" s="197"/>
      <c r="N229" s="197"/>
    </row>
    <row r="230" spans="3:14" ht="17.25">
      <c r="C230" s="195"/>
      <c r="D230" s="196"/>
      <c r="E230" s="197"/>
      <c r="F230" s="198"/>
      <c r="G230" s="198"/>
      <c r="H230" s="197"/>
      <c r="I230" s="197"/>
      <c r="J230" s="197"/>
      <c r="K230" s="197"/>
      <c r="L230" s="197"/>
      <c r="M230" s="197"/>
      <c r="N230" s="197"/>
    </row>
    <row r="231" spans="3:14" ht="17.25">
      <c r="C231" s="195"/>
      <c r="D231" s="196"/>
      <c r="E231" s="197"/>
      <c r="F231" s="198"/>
      <c r="G231" s="198"/>
      <c r="H231" s="197"/>
      <c r="I231" s="197"/>
      <c r="J231" s="197"/>
      <c r="K231" s="197"/>
      <c r="L231" s="197"/>
      <c r="M231" s="197"/>
      <c r="N231" s="197"/>
    </row>
    <row r="232" spans="3:14" ht="17.25">
      <c r="C232" s="195"/>
      <c r="D232" s="196"/>
      <c r="E232" s="197"/>
      <c r="F232" s="198"/>
      <c r="G232" s="198"/>
      <c r="H232" s="197"/>
      <c r="I232" s="197"/>
      <c r="J232" s="197"/>
      <c r="K232" s="197"/>
      <c r="L232" s="197"/>
      <c r="M232" s="197"/>
      <c r="N232" s="197"/>
    </row>
    <row r="233" spans="3:14" ht="17.25">
      <c r="C233" s="195"/>
      <c r="D233" s="196"/>
      <c r="E233" s="197"/>
      <c r="F233" s="198"/>
      <c r="G233" s="198"/>
      <c r="H233" s="197"/>
      <c r="I233" s="197"/>
      <c r="J233" s="197"/>
      <c r="K233" s="197"/>
      <c r="L233" s="197"/>
      <c r="M233" s="197"/>
      <c r="N233" s="197"/>
    </row>
    <row r="234" spans="3:14" ht="17.25">
      <c r="C234" s="195"/>
      <c r="D234" s="196"/>
      <c r="E234" s="197"/>
      <c r="F234" s="198"/>
      <c r="G234" s="198"/>
      <c r="H234" s="197"/>
      <c r="I234" s="197"/>
      <c r="J234" s="197"/>
      <c r="K234" s="197"/>
      <c r="L234" s="197"/>
      <c r="M234" s="197"/>
      <c r="N234" s="197"/>
    </row>
    <row r="235" spans="3:14" ht="17.25">
      <c r="C235" s="195"/>
      <c r="D235" s="196"/>
      <c r="E235" s="197"/>
      <c r="F235" s="198"/>
      <c r="G235" s="198"/>
      <c r="H235" s="197"/>
      <c r="I235" s="197"/>
      <c r="J235" s="197"/>
      <c r="K235" s="197"/>
      <c r="L235" s="197"/>
      <c r="M235" s="197"/>
      <c r="N235" s="197"/>
    </row>
    <row r="236" spans="3:14" ht="17.25">
      <c r="C236" s="195"/>
      <c r="D236" s="196"/>
      <c r="E236" s="197"/>
      <c r="F236" s="198"/>
      <c r="G236" s="198"/>
      <c r="H236" s="197"/>
      <c r="I236" s="197"/>
      <c r="J236" s="197"/>
      <c r="K236" s="197"/>
      <c r="L236" s="197"/>
      <c r="M236" s="197"/>
      <c r="N236" s="197"/>
    </row>
    <row r="237" spans="3:14" ht="17.25">
      <c r="C237" s="195"/>
      <c r="D237" s="196"/>
      <c r="E237" s="197"/>
      <c r="F237" s="198"/>
      <c r="G237" s="198"/>
      <c r="H237" s="197"/>
      <c r="I237" s="197"/>
      <c r="J237" s="197"/>
      <c r="K237" s="197"/>
      <c r="L237" s="197"/>
      <c r="M237" s="197"/>
      <c r="N237" s="197"/>
    </row>
    <row r="238" spans="3:14" ht="17.25">
      <c r="C238" s="195"/>
      <c r="D238" s="196"/>
      <c r="E238" s="197"/>
      <c r="F238" s="198"/>
      <c r="G238" s="198"/>
      <c r="H238" s="197"/>
      <c r="I238" s="197"/>
      <c r="J238" s="197"/>
      <c r="K238" s="197"/>
      <c r="L238" s="197"/>
      <c r="M238" s="197"/>
      <c r="N238" s="197"/>
    </row>
    <row r="239" spans="3:14" ht="17.25">
      <c r="C239" s="195"/>
      <c r="D239" s="196"/>
      <c r="E239" s="197"/>
      <c r="F239" s="198"/>
      <c r="G239" s="198"/>
      <c r="H239" s="197"/>
      <c r="I239" s="197"/>
      <c r="J239" s="197"/>
      <c r="K239" s="197"/>
      <c r="L239" s="197"/>
      <c r="M239" s="197"/>
      <c r="N239" s="197"/>
    </row>
    <row r="240" spans="3:14" ht="17.25">
      <c r="C240" s="195"/>
      <c r="D240" s="196"/>
      <c r="E240" s="197"/>
      <c r="F240" s="198"/>
      <c r="G240" s="198"/>
      <c r="H240" s="197"/>
      <c r="I240" s="197"/>
      <c r="J240" s="197"/>
      <c r="K240" s="197"/>
      <c r="L240" s="197"/>
      <c r="M240" s="197"/>
      <c r="N240" s="197"/>
    </row>
    <row r="241" spans="3:14" ht="17.25">
      <c r="C241" s="195"/>
      <c r="D241" s="196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</row>
    <row r="242" spans="3:14" ht="17.25">
      <c r="C242" s="195"/>
      <c r="D242" s="196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</row>
    <row r="243" spans="3:14" ht="17.25">
      <c r="C243" s="195"/>
      <c r="D243" s="196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</row>
    <row r="244" spans="3:14" ht="17.25">
      <c r="C244" s="195"/>
      <c r="D244" s="196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</row>
    <row r="245" spans="3:14" ht="17.25">
      <c r="C245" s="195"/>
      <c r="D245" s="196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</row>
    <row r="246" spans="3:14" ht="17.25">
      <c r="C246" s="195"/>
      <c r="D246" s="196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</row>
    <row r="247" spans="3:14" ht="17.25">
      <c r="C247" s="195"/>
      <c r="D247" s="196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</row>
    <row r="248" spans="3:14" ht="17.25">
      <c r="C248" s="195"/>
      <c r="D248" s="196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</row>
    <row r="249" spans="3:14" ht="17.25">
      <c r="C249" s="195"/>
      <c r="D249" s="196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</row>
    <row r="250" spans="3:14" ht="17.25">
      <c r="C250" s="195"/>
      <c r="D250" s="196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</row>
    <row r="251" spans="3:14" ht="17.25">
      <c r="C251" s="195"/>
      <c r="D251" s="196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</row>
    <row r="252" spans="3:14" ht="17.25">
      <c r="C252" s="195"/>
      <c r="D252" s="196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</row>
    <row r="253" spans="3:14" ht="17.25">
      <c r="C253" s="195"/>
      <c r="D253" s="196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</row>
    <row r="254" spans="3:14" ht="17.25">
      <c r="C254" s="195"/>
      <c r="D254" s="196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</row>
    <row r="255" spans="3:14" ht="17.25">
      <c r="C255" s="195"/>
      <c r="D255" s="196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</row>
    <row r="256" spans="3:14" ht="17.25">
      <c r="C256" s="195"/>
      <c r="D256" s="196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</row>
    <row r="257" spans="3:14" ht="17.25">
      <c r="C257" s="195"/>
      <c r="D257" s="196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</row>
    <row r="258" spans="3:14" ht="17.25">
      <c r="C258" s="195"/>
      <c r="D258" s="196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</row>
    <row r="259" spans="3:14" ht="17.25">
      <c r="C259" s="195"/>
      <c r="D259" s="196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</row>
    <row r="260" spans="3:14" ht="17.25">
      <c r="C260" s="195"/>
      <c r="D260" s="196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</row>
    <row r="261" spans="3:14" ht="17.25">
      <c r="C261" s="195"/>
      <c r="D261" s="196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</row>
    <row r="262" spans="3:14" ht="17.25">
      <c r="C262" s="195"/>
      <c r="D262" s="196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</row>
    <row r="263" spans="3:14" ht="17.25">
      <c r="C263" s="195"/>
      <c r="D263" s="196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</row>
    <row r="264" spans="3:14" ht="17.25">
      <c r="C264" s="195"/>
      <c r="D264" s="196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</row>
    <row r="265" spans="3:14" ht="17.25">
      <c r="C265" s="195"/>
      <c r="D265" s="196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</row>
    <row r="266" spans="3:14" ht="17.25">
      <c r="C266" s="195"/>
      <c r="D266" s="196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</row>
    <row r="267" spans="3:14" ht="17.25">
      <c r="C267" s="195"/>
      <c r="D267" s="196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</row>
    <row r="268" spans="3:14" ht="17.25">
      <c r="C268" s="195"/>
      <c r="D268" s="196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</row>
    <row r="269" spans="3:14" ht="17.25">
      <c r="C269" s="195"/>
      <c r="D269" s="196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</row>
    <row r="270" spans="3:14" ht="17.25">
      <c r="C270" s="195"/>
      <c r="D270" s="196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</row>
    <row r="271" spans="3:14" ht="17.25">
      <c r="C271" s="195"/>
      <c r="D271" s="196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</row>
    <row r="272" spans="3:14" ht="17.25">
      <c r="C272" s="195"/>
      <c r="D272" s="196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</row>
    <row r="273" spans="3:14" ht="17.25">
      <c r="C273" s="195"/>
      <c r="D273" s="196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3:14" ht="17.25">
      <c r="C274" s="195"/>
      <c r="D274" s="196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</row>
    <row r="275" spans="3:14" ht="17.25">
      <c r="C275" s="195"/>
      <c r="D275" s="196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</row>
    <row r="276" spans="3:14" ht="17.25">
      <c r="C276" s="195"/>
      <c r="D276" s="196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</row>
    <row r="277" spans="3:14" ht="17.25">
      <c r="C277" s="195"/>
      <c r="D277" s="196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</row>
    <row r="278" spans="3:14" ht="17.25">
      <c r="C278" s="195"/>
      <c r="D278" s="196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</row>
    <row r="279" spans="3:14" ht="17.25">
      <c r="C279" s="195"/>
      <c r="D279" s="196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</row>
    <row r="280" spans="3:14" ht="17.25">
      <c r="C280" s="195"/>
      <c r="D280" s="196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</row>
    <row r="281" spans="3:14" ht="17.25">
      <c r="C281" s="195"/>
      <c r="D281" s="196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</row>
    <row r="282" spans="3:14" ht="17.25">
      <c r="C282" s="195"/>
      <c r="D282" s="196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3:14" ht="17.25">
      <c r="C283" s="195"/>
      <c r="D283" s="196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</row>
    <row r="284" spans="3:14" ht="17.25">
      <c r="C284" s="195"/>
      <c r="D284" s="196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</row>
    <row r="285" spans="3:14" ht="17.25">
      <c r="C285" s="195"/>
      <c r="D285" s="196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</row>
    <row r="286" spans="3:14" ht="17.25">
      <c r="C286" s="195"/>
      <c r="D286" s="196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</row>
    <row r="287" spans="3:14" ht="17.25">
      <c r="C287" s="195"/>
      <c r="D287" s="196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</row>
    <row r="288" spans="3:14" ht="17.25">
      <c r="C288" s="195"/>
      <c r="D288" s="196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</row>
    <row r="289" spans="3:14" ht="17.25">
      <c r="C289" s="195"/>
      <c r="D289" s="196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</row>
    <row r="290" spans="3:14" ht="17.25">
      <c r="C290" s="195"/>
      <c r="D290" s="196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</row>
    <row r="291" spans="3:14" ht="17.25">
      <c r="C291" s="195"/>
      <c r="D291" s="196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</row>
    <row r="292" spans="3:14" ht="17.25">
      <c r="C292" s="195"/>
      <c r="D292" s="196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3:14" ht="17.25">
      <c r="C293" s="195"/>
      <c r="D293" s="196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3:14" ht="17.25">
      <c r="C294" s="195"/>
      <c r="D294" s="196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3:14" ht="17.25">
      <c r="C295" s="195"/>
      <c r="D295" s="196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  <row r="296" spans="3:14" ht="17.25">
      <c r="C296" s="195"/>
      <c r="D296" s="196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</row>
    <row r="297" spans="3:14" ht="17.25">
      <c r="C297" s="195"/>
      <c r="D297" s="196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</row>
    <row r="298" spans="3:14" ht="17.25">
      <c r="C298" s="195"/>
      <c r="D298" s="196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</row>
    <row r="299" spans="3:14" ht="17.25">
      <c r="C299" s="195"/>
      <c r="D299" s="196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</row>
    <row r="300" spans="3:14" ht="17.25">
      <c r="C300" s="195"/>
      <c r="D300" s="196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</row>
    <row r="301" spans="3:14" ht="17.25">
      <c r="C301" s="195"/>
      <c r="D301" s="196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</row>
    <row r="302" spans="3:14" ht="17.25">
      <c r="C302" s="195"/>
      <c r="D302" s="196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</row>
    <row r="303" spans="3:14" ht="17.25">
      <c r="C303" s="195"/>
      <c r="D303" s="196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</row>
    <row r="304" spans="3:14" ht="17.25">
      <c r="C304" s="195"/>
      <c r="D304" s="196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</row>
    <row r="305" spans="3:14" ht="17.25">
      <c r="C305" s="195"/>
      <c r="D305" s="196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</row>
    <row r="306" spans="3:14" ht="17.25">
      <c r="C306" s="195"/>
      <c r="D306" s="196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</row>
    <row r="307" spans="3:14" ht="17.25">
      <c r="C307" s="195"/>
      <c r="D307" s="196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</row>
    <row r="308" spans="3:14" ht="17.25">
      <c r="C308" s="195"/>
      <c r="D308" s="196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</row>
    <row r="309" spans="3:14" ht="17.25">
      <c r="C309" s="195"/>
      <c r="D309" s="196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</row>
    <row r="310" spans="3:14" ht="17.25">
      <c r="C310" s="195"/>
      <c r="D310" s="196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</row>
    <row r="311" spans="3:14" ht="17.25">
      <c r="C311" s="195"/>
      <c r="D311" s="196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</row>
    <row r="312" spans="3:14" ht="17.25">
      <c r="C312" s="195"/>
      <c r="D312" s="196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</row>
    <row r="313" spans="3:14" ht="17.25">
      <c r="C313" s="195"/>
      <c r="D313" s="196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</row>
    <row r="314" spans="3:14" ht="17.25">
      <c r="C314" s="195"/>
      <c r="D314" s="196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</row>
    <row r="315" spans="3:14" ht="17.25">
      <c r="C315" s="195"/>
      <c r="D315" s="196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</row>
    <row r="316" spans="3:14" ht="17.25">
      <c r="C316" s="195"/>
      <c r="D316" s="196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  <row r="317" spans="3:14" ht="17.25">
      <c r="C317" s="195"/>
      <c r="D317" s="196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</row>
    <row r="318" spans="3:14" ht="17.25">
      <c r="C318" s="195"/>
      <c r="D318" s="196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</row>
    <row r="319" spans="3:14" ht="17.25">
      <c r="C319" s="195"/>
      <c r="D319" s="196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</row>
    <row r="320" spans="3:14" ht="17.25">
      <c r="C320" s="195"/>
      <c r="D320" s="196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</row>
    <row r="321" spans="3:14" ht="17.25">
      <c r="C321" s="195"/>
      <c r="D321" s="196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</row>
    <row r="322" spans="3:14" ht="17.25">
      <c r="C322" s="195"/>
      <c r="D322" s="196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</row>
    <row r="323" spans="3:14" ht="17.25">
      <c r="C323" s="195"/>
      <c r="D323" s="196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</row>
    <row r="324" spans="3:14" ht="17.25">
      <c r="C324" s="195"/>
      <c r="D324" s="196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</row>
    <row r="325" spans="3:14" ht="17.25">
      <c r="C325" s="195"/>
      <c r="D325" s="196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</row>
    <row r="326" spans="3:14" ht="17.25">
      <c r="C326" s="195"/>
      <c r="D326" s="196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</row>
    <row r="327" spans="3:14" ht="17.25">
      <c r="C327" s="195"/>
      <c r="D327" s="196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</row>
    <row r="328" spans="3:14" ht="17.25">
      <c r="C328" s="195"/>
      <c r="D328" s="196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</row>
    <row r="329" spans="3:14" ht="17.25">
      <c r="C329" s="195"/>
      <c r="D329" s="196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</row>
    <row r="330" spans="3:14" ht="17.25">
      <c r="C330" s="195"/>
      <c r="D330" s="196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</row>
    <row r="331" spans="3:14" ht="17.25">
      <c r="C331" s="195"/>
      <c r="D331" s="196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</row>
    <row r="332" spans="3:14" ht="17.25">
      <c r="C332" s="195"/>
      <c r="D332" s="196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</row>
    <row r="333" spans="3:14" ht="17.25">
      <c r="C333" s="195"/>
      <c r="D333" s="196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</row>
    <row r="334" spans="3:14" ht="17.25">
      <c r="C334" s="195"/>
      <c r="D334" s="196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</row>
    <row r="335" spans="3:14" ht="17.25">
      <c r="C335" s="195"/>
      <c r="D335" s="196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</row>
    <row r="336" spans="3:14" ht="17.25">
      <c r="C336" s="195"/>
      <c r="D336" s="196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</row>
    <row r="337" spans="3:14" ht="17.25">
      <c r="C337" s="195"/>
      <c r="D337" s="196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</row>
    <row r="338" spans="3:14" ht="17.25">
      <c r="C338" s="195"/>
      <c r="D338" s="196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</row>
    <row r="339" spans="3:14" ht="17.25">
      <c r="C339" s="195"/>
      <c r="D339" s="196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</row>
    <row r="340" spans="3:14" ht="17.25">
      <c r="C340" s="195"/>
      <c r="D340" s="196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</row>
    <row r="341" spans="3:14" ht="17.25">
      <c r="C341" s="195"/>
      <c r="D341" s="196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</row>
    <row r="342" spans="3:14" ht="17.25">
      <c r="C342" s="195"/>
      <c r="D342" s="196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</row>
    <row r="343" spans="3:14" ht="17.25">
      <c r="C343" s="195"/>
      <c r="D343" s="196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</row>
    <row r="344" spans="3:14" ht="17.25">
      <c r="C344" s="195"/>
      <c r="D344" s="196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</row>
    <row r="345" spans="3:14" ht="17.25">
      <c r="C345" s="195"/>
      <c r="D345" s="196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</row>
    <row r="346" spans="3:14" ht="17.25">
      <c r="C346" s="195"/>
      <c r="D346" s="196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</row>
    <row r="347" spans="3:14" ht="17.25">
      <c r="C347" s="195"/>
      <c r="D347" s="196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</row>
    <row r="348" spans="3:14" ht="17.25">
      <c r="C348" s="195"/>
      <c r="D348" s="196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</row>
    <row r="349" spans="3:14" ht="17.25">
      <c r="C349" s="195"/>
      <c r="D349" s="196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</row>
    <row r="350" spans="3:14" ht="17.25">
      <c r="C350" s="195"/>
      <c r="D350" s="196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</row>
    <row r="351" spans="3:14" ht="17.25">
      <c r="C351" s="195"/>
      <c r="D351" s="196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</row>
    <row r="352" spans="3:14" ht="17.25">
      <c r="C352" s="195"/>
      <c r="D352" s="196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</row>
    <row r="353" spans="3:14" ht="17.25">
      <c r="C353" s="195"/>
      <c r="D353" s="196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</row>
    <row r="354" spans="3:14" ht="17.25">
      <c r="C354" s="195"/>
      <c r="D354" s="196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</row>
    <row r="355" spans="3:14" ht="17.25">
      <c r="C355" s="195"/>
      <c r="D355" s="196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</row>
    <row r="356" spans="3:14" ht="17.25">
      <c r="C356" s="195"/>
      <c r="D356" s="196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</row>
    <row r="357" spans="3:14" ht="17.25">
      <c r="C357" s="195"/>
      <c r="D357" s="196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</row>
    <row r="358" spans="3:14" ht="17.25">
      <c r="C358" s="195"/>
      <c r="D358" s="196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</row>
    <row r="359" spans="3:14" ht="17.25">
      <c r="C359" s="195"/>
      <c r="D359" s="196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</row>
    <row r="360" spans="3:14" ht="17.25">
      <c r="C360" s="195"/>
      <c r="D360" s="196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</row>
    <row r="361" spans="3:14" ht="17.25">
      <c r="C361" s="195"/>
      <c r="D361" s="196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</row>
    <row r="362" spans="3:14" ht="17.25">
      <c r="C362" s="195"/>
      <c r="D362" s="196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</row>
    <row r="363" spans="3:14" ht="17.25">
      <c r="C363" s="195"/>
      <c r="D363" s="196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</row>
    <row r="364" spans="3:14" ht="17.25">
      <c r="C364" s="195"/>
      <c r="D364" s="196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</row>
    <row r="365" spans="3:14" ht="17.25">
      <c r="C365" s="195"/>
      <c r="D365" s="196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</row>
    <row r="366" spans="3:14" ht="17.25">
      <c r="C366" s="195"/>
      <c r="D366" s="196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</row>
    <row r="367" spans="3:14" ht="17.25">
      <c r="C367" s="195"/>
      <c r="D367" s="196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</row>
    <row r="368" spans="3:14" ht="17.25">
      <c r="C368" s="195"/>
      <c r="D368" s="196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</row>
    <row r="369" spans="3:14" ht="17.25">
      <c r="C369" s="195"/>
      <c r="D369" s="196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</row>
    <row r="370" spans="3:14" ht="17.25">
      <c r="C370" s="195"/>
      <c r="D370" s="196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</row>
    <row r="371" spans="3:14" ht="17.25">
      <c r="C371" s="195"/>
      <c r="D371" s="196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</row>
    <row r="372" spans="3:14" ht="17.25">
      <c r="C372" s="195"/>
      <c r="D372" s="196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</row>
    <row r="373" spans="3:14" ht="17.25">
      <c r="C373" s="195"/>
      <c r="D373" s="196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</row>
    <row r="374" spans="3:14" ht="17.25">
      <c r="C374" s="195"/>
      <c r="D374" s="196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</row>
    <row r="375" spans="3:14" ht="17.25">
      <c r="C375" s="195"/>
      <c r="D375" s="196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</row>
    <row r="376" spans="3:14" ht="17.25">
      <c r="C376" s="195"/>
      <c r="D376" s="196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</row>
    <row r="377" spans="3:14" ht="17.25">
      <c r="C377" s="195"/>
      <c r="D377" s="196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</row>
    <row r="378" spans="3:14" ht="17.25">
      <c r="C378" s="195"/>
      <c r="D378" s="196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</row>
    <row r="379" spans="3:14" ht="17.25">
      <c r="C379" s="195"/>
      <c r="D379" s="196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</row>
    <row r="380" spans="3:14" ht="17.25">
      <c r="C380" s="195"/>
      <c r="D380" s="196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</row>
    <row r="381" spans="3:14" ht="17.25">
      <c r="C381" s="195"/>
      <c r="D381" s="196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</row>
    <row r="382" spans="3:14" ht="17.25">
      <c r="C382" s="195"/>
      <c r="D382" s="196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</row>
    <row r="383" spans="3:14" ht="17.25">
      <c r="C383" s="195"/>
      <c r="D383" s="196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</row>
    <row r="384" spans="3:14" ht="17.25">
      <c r="C384" s="195"/>
      <c r="D384" s="196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</row>
    <row r="385" spans="3:14" ht="17.25">
      <c r="C385" s="195"/>
      <c r="D385" s="196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</row>
    <row r="386" spans="3:14" ht="17.25">
      <c r="C386" s="195"/>
      <c r="D386" s="196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</row>
    <row r="387" spans="3:14" ht="17.25">
      <c r="C387" s="195"/>
      <c r="D387" s="196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</row>
    <row r="388" spans="3:14" ht="17.25">
      <c r="C388" s="195"/>
      <c r="D388" s="196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</row>
    <row r="389" spans="3:14" ht="17.25">
      <c r="C389" s="195"/>
      <c r="D389" s="196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</row>
    <row r="390" spans="3:14" ht="17.25">
      <c r="C390" s="195"/>
      <c r="D390" s="196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</row>
    <row r="391" spans="3:14" ht="17.25">
      <c r="C391" s="195"/>
      <c r="D391" s="196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</row>
    <row r="392" spans="3:14" ht="17.25">
      <c r="C392" s="195"/>
      <c r="D392" s="196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</row>
    <row r="393" spans="3:14" ht="17.25">
      <c r="C393" s="195"/>
      <c r="D393" s="196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</row>
    <row r="394" spans="3:14" ht="17.25">
      <c r="C394" s="195"/>
      <c r="D394" s="196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</row>
    <row r="395" spans="3:14" ht="17.25">
      <c r="C395" s="195"/>
      <c r="D395" s="196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</row>
    <row r="396" spans="3:14" ht="17.25">
      <c r="C396" s="195"/>
      <c r="D396" s="196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</row>
    <row r="397" spans="3:14" ht="17.25">
      <c r="C397" s="195"/>
      <c r="D397" s="196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</row>
    <row r="398" spans="3:14" ht="17.25">
      <c r="C398" s="195"/>
      <c r="D398" s="196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</row>
    <row r="399" spans="3:14" ht="17.25">
      <c r="C399" s="195"/>
      <c r="D399" s="196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</row>
    <row r="400" spans="3:14" ht="17.25">
      <c r="C400" s="195"/>
      <c r="D400" s="196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</row>
    <row r="401" spans="3:14" ht="17.25">
      <c r="C401" s="195"/>
      <c r="D401" s="196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</row>
    <row r="402" spans="3:14" ht="17.25">
      <c r="C402" s="195"/>
      <c r="D402" s="196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</row>
    <row r="403" spans="3:14" ht="17.25">
      <c r="C403" s="195"/>
      <c r="D403" s="196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</row>
    <row r="404" spans="3:14" ht="17.25">
      <c r="C404" s="195"/>
      <c r="D404" s="196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</row>
    <row r="405" spans="3:14" ht="17.25">
      <c r="C405" s="195"/>
      <c r="D405" s="196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</row>
    <row r="406" spans="3:14" ht="17.25">
      <c r="C406" s="195"/>
      <c r="D406" s="196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</row>
    <row r="407" spans="3:14" ht="17.25">
      <c r="C407" s="195"/>
      <c r="D407" s="196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</row>
    <row r="408" spans="3:14" ht="17.25">
      <c r="C408" s="195"/>
      <c r="D408" s="196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</row>
    <row r="409" spans="3:14" ht="17.25">
      <c r="C409" s="195"/>
      <c r="D409" s="196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</row>
    <row r="410" spans="3:14" ht="17.25">
      <c r="C410" s="195"/>
      <c r="D410" s="196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</row>
    <row r="411" spans="3:14" ht="17.25">
      <c r="C411" s="195"/>
      <c r="D411" s="196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</row>
    <row r="412" spans="3:14" ht="17.25">
      <c r="C412" s="195"/>
      <c r="D412" s="196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</row>
    <row r="413" spans="3:14" ht="17.25">
      <c r="C413" s="195"/>
      <c r="D413" s="196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</row>
    <row r="414" spans="3:14" ht="17.25">
      <c r="C414" s="195"/>
      <c r="D414" s="196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</row>
    <row r="415" spans="3:14" ht="17.25">
      <c r="C415" s="195"/>
      <c r="D415" s="196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</row>
    <row r="416" spans="3:14" ht="17.25">
      <c r="C416" s="195"/>
      <c r="D416" s="196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</row>
    <row r="417" spans="3:14" ht="17.25">
      <c r="C417" s="195"/>
      <c r="D417" s="196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</row>
    <row r="418" spans="3:14" ht="17.25">
      <c r="C418" s="195"/>
      <c r="D418" s="196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</row>
    <row r="419" spans="3:14" ht="17.25">
      <c r="C419" s="195"/>
      <c r="D419" s="196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</row>
    <row r="420" spans="3:14" ht="17.25">
      <c r="C420" s="195"/>
      <c r="D420" s="196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</row>
    <row r="421" spans="3:14" ht="17.25">
      <c r="C421" s="195"/>
      <c r="D421" s="196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</row>
    <row r="422" spans="3:14" ht="17.25">
      <c r="C422" s="195"/>
      <c r="D422" s="196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</row>
    <row r="423" spans="3:14" ht="17.25">
      <c r="C423" s="195"/>
      <c r="D423" s="196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</row>
    <row r="424" spans="3:14" ht="17.25">
      <c r="C424" s="195"/>
      <c r="D424" s="196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</row>
    <row r="425" spans="3:14" ht="17.25">
      <c r="C425" s="195"/>
      <c r="D425" s="196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</row>
    <row r="426" spans="3:14" ht="17.25">
      <c r="C426" s="195"/>
      <c r="D426" s="196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</row>
    <row r="427" spans="3:14" ht="17.25">
      <c r="C427" s="195"/>
      <c r="D427" s="196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</row>
    <row r="428" spans="3:14" ht="17.25">
      <c r="C428" s="195"/>
      <c r="D428" s="196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</row>
    <row r="429" spans="3:14" ht="17.25">
      <c r="C429" s="195"/>
      <c r="D429" s="196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</row>
    <row r="430" spans="3:14" ht="17.25">
      <c r="C430" s="195"/>
      <c r="D430" s="196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</row>
    <row r="431" spans="3:14" ht="17.25">
      <c r="C431" s="195"/>
      <c r="D431" s="196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</row>
    <row r="432" spans="3:14" ht="17.25">
      <c r="C432" s="195"/>
      <c r="D432" s="196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</row>
    <row r="433" spans="3:14" ht="17.25">
      <c r="C433" s="195"/>
      <c r="D433" s="196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</row>
    <row r="434" spans="3:14" ht="17.25">
      <c r="C434" s="195"/>
      <c r="D434" s="196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</row>
    <row r="435" spans="3:14" ht="17.25">
      <c r="C435" s="195"/>
      <c r="D435" s="196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</row>
    <row r="436" spans="3:14" ht="17.25">
      <c r="C436" s="195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</row>
    <row r="437" spans="3:14" ht="17.25">
      <c r="C437" s="195"/>
      <c r="D437" s="197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</row>
    <row r="438" spans="3:14" ht="17.25">
      <c r="C438" s="195"/>
      <c r="D438" s="197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</row>
    <row r="439" spans="3:14" ht="17.25">
      <c r="C439" s="195"/>
      <c r="D439" s="197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</row>
    <row r="440" spans="3:14" ht="17.25">
      <c r="C440" s="195"/>
      <c r="D440" s="197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</row>
    <row r="441" spans="3:14" ht="17.25">
      <c r="C441" s="195"/>
      <c r="D441" s="197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</row>
    <row r="442" spans="3:14" ht="17.25">
      <c r="C442" s="195"/>
      <c r="D442" s="197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</row>
    <row r="443" spans="3:14" ht="17.25">
      <c r="C443" s="195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</row>
    <row r="444" spans="3:14" ht="17.25">
      <c r="C444" s="195"/>
      <c r="D444" s="197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</row>
    <row r="445" spans="3:14" ht="17.25">
      <c r="C445" s="195"/>
      <c r="D445" s="197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</row>
    <row r="446" spans="3:14" ht="17.25">
      <c r="C446" s="195"/>
      <c r="D446" s="197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</row>
    <row r="447" spans="3:14" ht="17.25">
      <c r="C447" s="195"/>
      <c r="D447" s="197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</row>
    <row r="448" spans="3:14" ht="17.25">
      <c r="C448" s="195"/>
      <c r="D448" s="197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</row>
    <row r="449" spans="3:14" ht="17.25">
      <c r="C449" s="195"/>
      <c r="D449" s="197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</row>
    <row r="450" spans="3:14" ht="17.25">
      <c r="C450" s="195"/>
      <c r="D450" s="197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</row>
    <row r="451" spans="3:14" ht="17.25">
      <c r="C451" s="195"/>
      <c r="D451" s="197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</row>
    <row r="452" spans="3:14" ht="17.25">
      <c r="C452" s="195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</row>
    <row r="453" spans="3:14" ht="17.25">
      <c r="C453" s="195"/>
      <c r="D453" s="197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</row>
    <row r="454" spans="3:14" ht="17.25">
      <c r="C454" s="195"/>
      <c r="D454" s="197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</row>
    <row r="455" spans="3:14" ht="17.25">
      <c r="C455" s="195"/>
      <c r="D455" s="197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</row>
    <row r="456" spans="3:14" ht="17.25">
      <c r="C456" s="195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</row>
    <row r="457" spans="3:14" ht="17.25">
      <c r="C457" s="195"/>
      <c r="D457" s="197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</row>
    <row r="458" spans="3:14" ht="17.25">
      <c r="C458" s="195"/>
      <c r="D458" s="197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</row>
    <row r="459" spans="3:14" ht="17.25">
      <c r="C459" s="195"/>
      <c r="D459" s="197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</row>
    <row r="460" spans="3:14" ht="17.25">
      <c r="C460" s="195"/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</row>
    <row r="461" spans="3:14" ht="17.25">
      <c r="C461" s="195"/>
      <c r="D461" s="197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</row>
    <row r="462" spans="3:14" ht="17.25">
      <c r="C462" s="195"/>
      <c r="D462" s="197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</row>
    <row r="463" spans="3:14" ht="17.25">
      <c r="C463" s="195"/>
      <c r="D463" s="197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</row>
    <row r="464" spans="3:14" ht="17.25">
      <c r="C464" s="195"/>
      <c r="D464" s="197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</row>
    <row r="465" spans="3:14" ht="17.25">
      <c r="C465" s="195"/>
      <c r="D465" s="197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</row>
    <row r="466" spans="3:14" ht="17.25">
      <c r="C466" s="195"/>
      <c r="D466" s="197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</row>
    <row r="467" spans="3:14" ht="17.25">
      <c r="C467" s="195"/>
      <c r="D467" s="197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</row>
    <row r="468" spans="3:14" ht="17.25">
      <c r="C468" s="195"/>
      <c r="D468" s="197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</row>
    <row r="469" spans="3:14" ht="17.25">
      <c r="C469" s="195"/>
      <c r="D469" s="197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</row>
    <row r="470" spans="3:14" ht="17.25">
      <c r="C470" s="195"/>
      <c r="D470" s="197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</row>
    <row r="471" spans="3:14" ht="17.25">
      <c r="C471" s="195"/>
      <c r="D471" s="197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</row>
    <row r="472" spans="3:14" ht="17.25">
      <c r="C472" s="195"/>
      <c r="D472" s="197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</row>
    <row r="473" spans="3:14" ht="17.25">
      <c r="C473" s="195"/>
      <c r="D473" s="197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</row>
    <row r="474" spans="3:14" ht="17.25">
      <c r="C474" s="195"/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</row>
    <row r="475" spans="3:14" ht="17.25">
      <c r="C475" s="195"/>
      <c r="D475" s="197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</row>
    <row r="476" spans="3:14" ht="17.25">
      <c r="C476" s="195"/>
      <c r="D476" s="197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</row>
    <row r="477" spans="3:14" ht="17.25">
      <c r="C477" s="195"/>
      <c r="D477" s="197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</row>
    <row r="478" spans="3:14" ht="17.25">
      <c r="C478" s="195"/>
      <c r="D478" s="197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</row>
    <row r="479" spans="3:14" ht="17.25">
      <c r="C479" s="195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</row>
    <row r="480" spans="3:14" ht="17.25">
      <c r="C480" s="195"/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</row>
    <row r="481" spans="3:14" ht="17.25">
      <c r="C481" s="195"/>
      <c r="D481" s="197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</row>
    <row r="482" spans="3:14" ht="17.25">
      <c r="C482" s="195"/>
      <c r="D482" s="197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</row>
    <row r="483" spans="3:14" ht="17.25">
      <c r="C483" s="195"/>
      <c r="D483" s="197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</row>
    <row r="484" spans="3:14" ht="17.25">
      <c r="C484" s="195"/>
      <c r="D484" s="197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</row>
    <row r="485" spans="3:14" ht="17.25">
      <c r="C485" s="195"/>
      <c r="D485" s="197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</row>
    <row r="486" spans="3:14" ht="17.25">
      <c r="C486" s="195"/>
      <c r="D486" s="197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</row>
    <row r="487" spans="3:14" ht="17.25">
      <c r="C487" s="195"/>
      <c r="D487" s="197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</row>
    <row r="488" spans="3:14" ht="17.25">
      <c r="C488" s="195"/>
      <c r="D488" s="197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</row>
    <row r="489" spans="3:14" ht="17.25">
      <c r="C489" s="195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</row>
    <row r="490" spans="3:14" ht="17.25">
      <c r="C490" s="195"/>
      <c r="D490" s="197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</row>
    <row r="491" spans="3:14" ht="17.25">
      <c r="C491" s="195"/>
      <c r="D491" s="197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</row>
    <row r="492" spans="3:14" ht="17.25">
      <c r="C492" s="195"/>
      <c r="D492" s="197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</row>
  </sheetData>
  <mergeCells count="17">
    <mergeCell ref="A39:C39"/>
    <mergeCell ref="A40:C40"/>
    <mergeCell ref="A41:C41"/>
    <mergeCell ref="A43:E43"/>
    <mergeCell ref="L43:N43"/>
    <mergeCell ref="N2:N3"/>
    <mergeCell ref="A34:C34"/>
    <mergeCell ref="A35:C35"/>
    <mergeCell ref="A36:C36"/>
    <mergeCell ref="A37:C37"/>
    <mergeCell ref="A38:C38"/>
    <mergeCell ref="C1:M1"/>
    <mergeCell ref="A2:C4"/>
    <mergeCell ref="D2:G3"/>
    <mergeCell ref="H2:I3"/>
    <mergeCell ref="J2:K3"/>
    <mergeCell ref="L2:M3"/>
  </mergeCells>
  <phoneticPr fontId="2"/>
  <dataValidations count="1">
    <dataValidation imeMode="off" allowBlank="1" showInputMessage="1" showErrorMessage="1" sqref="A6 A5:B5 A10:B22 F5:N41 D5:D41" xr:uid="{00000000-0002-0000-0D00-000000000000}"/>
  </dataValidations>
  <pageMargins left="0.6692913385826772" right="0.39370078740157483" top="0.78740157480314965" bottom="0.19685039370078741" header="0.51181102362204722" footer="0.51181102362204722"/>
  <pageSetup paperSize="9" scale="77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労務外注</vt:lpstr>
      <vt:lpstr>総括表</vt:lpstr>
      <vt:lpstr>内訳明細書</vt:lpstr>
      <vt:lpstr>労務外注 (記入方法）</vt:lpstr>
      <vt:lpstr>総括表 (記入方法) </vt:lpstr>
      <vt:lpstr>内訳明細書 (記入方法) </vt:lpstr>
      <vt:lpstr>労務外注 (保留金解除方法)　修正中</vt:lpstr>
      <vt:lpstr>総括表 (保留金解除方法)修正中</vt:lpstr>
      <vt:lpstr>総括表!Print_Area</vt:lpstr>
      <vt:lpstr>'総括表 (記入方法) '!Print_Area</vt:lpstr>
      <vt:lpstr>'総括表 (保留金解除方法)修正中'!Print_Area</vt:lpstr>
      <vt:lpstr>内訳明細書!Print_Area</vt:lpstr>
      <vt:lpstr>'内訳明細書 (記入方法) '!Print_Area</vt:lpstr>
      <vt:lpstr>労務外注!Print_Area</vt:lpstr>
      <vt:lpstr>'労務外注 (記入方法）'!Print_Area</vt:lpstr>
      <vt:lpstr>'労務外注 (保留金解除方法)　修正中'!Print_Area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honma</dc:creator>
  <cp:lastModifiedBy>takagi</cp:lastModifiedBy>
  <cp:lastPrinted>2020-07-02T01:01:51Z</cp:lastPrinted>
  <dcterms:created xsi:type="dcterms:W3CDTF">2012-04-26T01:23:12Z</dcterms:created>
  <dcterms:modified xsi:type="dcterms:W3CDTF">2022-08-03T07:43:00Z</dcterms:modified>
</cp:coreProperties>
</file>